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510"/>
  <workbookPr/>
  <mc:AlternateContent xmlns:mc="http://schemas.openxmlformats.org/markup-compatibility/2006">
    <mc:Choice Requires="x15">
      <x15ac:absPath xmlns:x15ac="http://schemas.microsoft.com/office/spreadsheetml/2010/11/ac" url="/Users/jeninadanao/Desktop/"/>
    </mc:Choice>
  </mc:AlternateContent>
  <bookViews>
    <workbookView xWindow="3860" yWindow="3640" windowWidth="21600" windowHeight="11380" activeTab="2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/>
  <c r="A4" i="5" a="1"/>
  <c r="K972" i="5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sharedStrings.xml><?xml version="1.0" encoding="utf-8"?>
<sst xmlns="http://schemas.openxmlformats.org/spreadsheetml/2006/main" count="355" uniqueCount="101">
  <si>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</si>
  <si>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</si>
  <si>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</si>
  <si>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</si>
  <si>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</si>
  <si>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</si>
  <si>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</si>
  <si>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</si>
  <si>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</si>
  <si>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</si>
  <si>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</si>
  <si>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</si>
  <si>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</si>
  <si>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</si>
  <si>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</si>
  <si>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</si>
  <si>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</si>
  <si>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</si>
  <si>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</si>
  <si>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</si>
  <si>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</si>
  <si>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</si>
  <si>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</si>
  <si>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</si>
  <si>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</si>
  <si>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</si>
  <si>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</si>
  <si>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</si>
  <si>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</si>
  <si>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</si>
  <si>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</si>
  <si>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</si>
  <si>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</si>
  <si>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</si>
  <si>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</si>
  <si>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</si>
  <si>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18/09/2021</t>
  </si>
  <si>
    <t>pcmc.registry</t>
  </si>
  <si>
    <t>Old</t>
  </si>
  <si>
    <t>Male</t>
  </si>
  <si>
    <t>B. Lower Respiratory Tract</t>
  </si>
  <si>
    <t>1. Pneumonia, community acquired- (PCAP A, B, C or D)</t>
  </si>
  <si>
    <t>J18</t>
  </si>
  <si>
    <t>PNEUMONIA SEVERE</t>
  </si>
  <si>
    <t>05/07/2018</t>
  </si>
  <si>
    <t>New</t>
  </si>
  <si>
    <t>Female</t>
  </si>
  <si>
    <t>02/08/2010</t>
  </si>
  <si>
    <t>A. Bronchial Asthma</t>
  </si>
  <si>
    <t>J45</t>
  </si>
  <si>
    <t>Bronchial Asthma, mild persistent, in severe exacerbation</t>
  </si>
  <si>
    <t>04/09/2019</t>
  </si>
  <si>
    <t>01/05/2020</t>
  </si>
  <si>
    <t>09/12/2003</t>
  </si>
  <si>
    <t>05/05/2020</t>
  </si>
  <si>
    <t>F. Pulmonary or Lung Parenchymal Deformities</t>
  </si>
  <si>
    <t>Q33.6</t>
  </si>
  <si>
    <t>PULMONARY HYPOPLASIA, RIGHT</t>
  </si>
  <si>
    <t>07/09/2019</t>
  </si>
  <si>
    <t>08/09/2019</t>
  </si>
  <si>
    <t>5. Recurrent or Persistent Pneumonia</t>
  </si>
  <si>
    <t>RECURRENT PNEUMONIA SECONDARY TO ASPIRATION</t>
  </si>
  <si>
    <t>04/04/2020</t>
  </si>
  <si>
    <t>C. Tumors of the Chest &amp; Lungs</t>
  </si>
  <si>
    <t>2. Malignant</t>
  </si>
  <si>
    <t>C38.1</t>
  </si>
  <si>
    <t>ANTERIOR MEDIASTINAL MASS SECONDARY TO LYMPHOMA</t>
  </si>
  <si>
    <t>14/11/2019</t>
  </si>
  <si>
    <t>08/03/2020</t>
  </si>
  <si>
    <t>P27.1</t>
  </si>
  <si>
    <t>BRONCHOPULMONARY DYSPLASIA</t>
  </si>
  <si>
    <t>01/03/2016</t>
  </si>
  <si>
    <t>Bronchial Asthma, moderate persistent, severe exacerbation</t>
  </si>
  <si>
    <t>21/12/2001</t>
  </si>
  <si>
    <t>A. Pleural effusion</t>
  </si>
  <si>
    <t>1. Infectious-parapneumonic, effusion, TB effusion</t>
  </si>
  <si>
    <t>J90</t>
  </si>
  <si>
    <t>Parapneumonic effusion, left CKD V secondary to chronic glomerulonephritis</t>
  </si>
  <si>
    <t>05/01/2005</t>
  </si>
  <si>
    <t>J98.5</t>
  </si>
  <si>
    <t>Osteosarcoma with lung metastasis Diseases of mediastinum, not elsewhere classified</t>
  </si>
  <si>
    <t>21/11/2016</t>
  </si>
  <si>
    <t>8 Pulmonary Tuberculosis (Exposure, Latent TB infection, TB Disease)</t>
  </si>
  <si>
    <t>A15</t>
  </si>
  <si>
    <t>PULMONARY TUBERCULOSIS</t>
  </si>
  <si>
    <t>07/09/2011</t>
  </si>
  <si>
    <t>18/01/2011</t>
  </si>
  <si>
    <t>E. Other diseases not specified</t>
  </si>
  <si>
    <t>P26.1</t>
  </si>
  <si>
    <t>Idiopathic pulmonary hemorrhage</t>
  </si>
  <si>
    <t>17/08/2018</t>
  </si>
  <si>
    <t>07/09/2018</t>
  </si>
  <si>
    <t>B. Neuromuscular Diseases</t>
  </si>
  <si>
    <t>J38.3</t>
  </si>
  <si>
    <t>LARYNGEAL DYSTONIA</t>
  </si>
  <si>
    <t>29/10/2014</t>
  </si>
  <si>
    <t>PARAPNEUMONIC EFFUSION, RIGHT</t>
  </si>
  <si>
    <t>21/03/2007</t>
  </si>
  <si>
    <t>PCAP D</t>
  </si>
  <si>
    <t>June</t>
  </si>
  <si>
    <t>PCMC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</si>
</sst>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1" fontId="0" fillId="0" borderId="0" xfId="0" applyNumberFormat="1" applyFont="1" applyFill="1" applyBorder="1"/>
    <xf numFmtId="0" fontId="0" fillId="0" borderId="0" xfId="0" applyFont="1" applyFill="1" applyBorder="1"/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>
            <v>0</v>
          </cell>
          <cell r="H3955">
            <v>0</v>
          </cell>
        </row>
        <row r="3956">
          <cell r="D3956">
            <v>0</v>
          </cell>
          <cell r="H3956">
            <v>0</v>
          </cell>
        </row>
        <row r="3957">
          <cell r="D3957">
            <v>0</v>
          </cell>
          <cell r="H3957">
            <v>0</v>
          </cell>
        </row>
        <row r="3958">
          <cell r="D3958">
            <v>0</v>
          </cell>
          <cell r="H3958">
            <v>0</v>
          </cell>
        </row>
        <row r="3959">
          <cell r="D3959">
            <v>0</v>
          </cell>
          <cell r="H395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3:K27"/>
  <sheetViews>
    <sheetView topLeftCell="A10" zoomScale="115" zoomScaleNormal="115" zoomScalePageLayoutView="115" workbookViewId="0">
      <selection activeCell="J7" sqref="J7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9" t="s">
        <v>34</v>
      </c>
      <c r="B3" s="59"/>
      <c r="C3" s="59"/>
      <c r="D3" s="59"/>
      <c r="E3" s="59"/>
      <c r="F3" s="59"/>
      <c r="G3" s="59"/>
      <c r="H3" s="59"/>
      <c r="I3" s="59"/>
    </row>
    <row r="4" spans="1:11" ht="20.25" customHeight="1" x14ac:dyDescent="0.15">
      <c r="A4" s="60" t="s">
        <v>35</v>
      </c>
      <c r="B4" s="60"/>
      <c r="C4" s="60"/>
      <c r="D4" s="60"/>
      <c r="E4" s="60"/>
      <c r="F4" s="60"/>
      <c r="G4" s="60"/>
      <c r="H4" s="60"/>
      <c r="I4" s="60"/>
    </row>
    <row r="5" spans="1:11" ht="33" x14ac:dyDescent="0.15">
      <c r="A5" s="42" t="s">
        <v>25</v>
      </c>
      <c r="B5" s="44" t="s">
        <v>99</v>
      </c>
      <c r="C5" s="43" t="s">
        <v>26</v>
      </c>
      <c r="D5" s="48">
        <v>2020</v>
      </c>
      <c r="E5" s="48"/>
      <c r="F5" s="43" t="s">
        <v>27</v>
      </c>
      <c r="G5" s="48" t="s">
        <v>100</v>
      </c>
      <c r="H5" s="48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9" t="s">
        <v>28</v>
      </c>
      <c r="C7" s="50"/>
      <c r="D7" s="49" t="s">
        <v>29</v>
      </c>
      <c r="E7" s="50"/>
      <c r="F7" s="51" t="s">
        <v>30</v>
      </c>
      <c r="G7" s="51"/>
      <c r="H7" s="37"/>
      <c r="I7" s="35"/>
      <c r="J7" s="35"/>
      <c r="K7" s="35"/>
    </row>
    <row r="8" spans="1:11" x14ac:dyDescent="0.15">
      <c r="A8" s="35"/>
      <c r="B8" s="47">
        <f>SUM(D8:G9)</f>
        <v>21</v>
      </c>
      <c r="C8" s="47"/>
      <c r="D8" s="52">
        <f>COUNTIFS('Data Sheet'!$D:$D,"New")</f>
        <v>11</v>
      </c>
      <c r="E8" s="53"/>
      <c r="F8" s="56">
        <f>COUNTIF('Data Sheet'!$D:$D,"Old")</f>
        <v>10</v>
      </c>
      <c r="G8" s="56"/>
      <c r="H8" s="35"/>
      <c r="I8" s="35"/>
      <c r="J8" s="35"/>
      <c r="K8" s="35"/>
    </row>
    <row r="9" spans="1:11" x14ac:dyDescent="0.15">
      <c r="A9" s="35"/>
      <c r="B9" s="47"/>
      <c r="C9" s="47"/>
      <c r="D9" s="54"/>
      <c r="E9" s="55"/>
      <c r="F9" s="56"/>
      <c r="G9" s="56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1" t="s">
        <v>31</v>
      </c>
      <c r="C11" s="51"/>
      <c r="D11" s="51"/>
      <c r="E11" s="51" t="s">
        <v>32</v>
      </c>
      <c r="F11" s="51"/>
      <c r="G11" s="51"/>
      <c r="H11" s="35"/>
      <c r="I11" s="35"/>
      <c r="J11" s="35"/>
      <c r="K11" s="35"/>
    </row>
    <row r="12" spans="1:11" x14ac:dyDescent="0.15">
      <c r="A12" s="35"/>
      <c r="B12" s="47">
        <f>COUNTIF('Data Sheet'!$E:$E,"Male")</f>
        <v>15</v>
      </c>
      <c r="C12" s="47"/>
      <c r="D12" s="47"/>
      <c r="E12" s="47">
        <f>COUNTIF('Data Sheet'!$E:$E,"Female")</f>
        <v>6</v>
      </c>
      <c r="F12" s="47"/>
      <c r="G12" s="47"/>
      <c r="H12" s="35"/>
      <c r="I12" s="35"/>
      <c r="J12" s="35"/>
      <c r="K12" s="35"/>
    </row>
    <row r="13" spans="1:11" x14ac:dyDescent="0.15">
      <c r="A13" s="35"/>
      <c r="B13" s="47"/>
      <c r="C13" s="47"/>
      <c r="D13" s="47"/>
      <c r="E13" s="47"/>
      <c r="F13" s="47"/>
      <c r="G13" s="47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61" t="s">
        <v>33</v>
      </c>
      <c r="C15" s="61"/>
      <c r="D15" s="61"/>
      <c r="E15" s="61"/>
      <c r="F15" s="61"/>
      <c r="G15" s="61"/>
      <c r="H15" s="35"/>
      <c r="I15" s="35"/>
      <c r="J15" s="35"/>
      <c r="K15" s="35"/>
    </row>
    <row r="16" spans="1:11" ht="36.75" customHeight="1" x14ac:dyDescent="0.15">
      <c r="A16" s="35"/>
      <c r="B16" s="57" t="e">
        <f ca="1">_xlfn.CONCAT("I. Congenital Malformations of the Respiratory Tract: 
",COUNTIF('Data Sheet'!$H:$H,"I. Congenital Malformations of the Respiratory Tract"))</f>
        <v>#NAME?</v>
      </c>
      <c r="C16" s="58" t="e">
        <f ca="1">_xlfn.CONCAT("New Cases: 
",COUNTIFS('Data Sheet'!$H:$H,"I. Congenital Malformations of the Respiratory Tract",'Data Sheet'!$D:$D,"New"))</f>
        <v>#NAME?</v>
      </c>
      <c r="D16" s="58"/>
      <c r="E16" s="57" t="e">
        <f ca="1">_xlfn.CONCAT("VI. Non-infectious Disorders of the Respiratory Tract: 
",COUNTIF('Data Sheet'!$H:$H,"VI. Non-infectious Disorders of the Respiratory Tract"))</f>
        <v>#NAME?</v>
      </c>
      <c r="F16" s="58" t="e">
        <f ca="1">_xlfn.CONCAT("New Cases: 
",COUNTIFS('Data Sheet'!$H:$H,"VI. Non-infectious Disorders of the Respiratory Tract",'Data Sheet'!$D:$D,"New"))</f>
        <v>#NAME?</v>
      </c>
      <c r="G16" s="58"/>
      <c r="H16" s="35"/>
      <c r="I16" s="35"/>
      <c r="J16" s="35"/>
      <c r="K16" s="35"/>
    </row>
    <row r="17" spans="1:11" ht="42.75" customHeight="1" x14ac:dyDescent="0.15">
      <c r="A17" s="35"/>
      <c r="B17" s="57"/>
      <c r="C17" s="58" t="e">
        <f ca="1">_xlfn.CONCAT("Old Cases: 
",COUNTIFS('Data Sheet'!$H:$H,"I. Congenital Malformations of the Respiratory Tract",'Data Sheet'!$D:$D,"Old"))</f>
        <v>#NAME?</v>
      </c>
      <c r="D17" s="58"/>
      <c r="E17" s="57"/>
      <c r="F17" s="58" t="e">
        <f ca="1">_xlfn.CONCAT("Old Cases: 
",COUNTIFS('Data Sheet'!$H:$H,"VI. Non-infectious Disorders of the Respiratory Tract",'Data Sheet'!$D:$D,"Old"))</f>
        <v>#NAME?</v>
      </c>
      <c r="G17" s="58"/>
      <c r="H17" s="35"/>
      <c r="I17" s="35"/>
      <c r="J17" s="35"/>
      <c r="K17" s="35"/>
    </row>
    <row r="18" spans="1:11" ht="42.75" customHeight="1" x14ac:dyDescent="0.15">
      <c r="A18" s="35"/>
      <c r="B18" s="57" t="e">
        <f ca="1">_xlfn.CONCAT("II. Respiratory Disorders of the Newborn: 
",COUNTIF('Data Sheet'!$H:$H,"II. Respiratory Disorders of the Newborn"))</f>
        <v>#NAME?</v>
      </c>
      <c r="C18" s="58" t="e">
        <f ca="1">_xlfn.CONCAT("New Cases: 
",COUNTIFS('Data Sheet'!$H:$H,"II. Respiratory Disorders of the Newborn",'Data Sheet'!$D:$D,"New"))</f>
        <v>#NAME?</v>
      </c>
      <c r="D18" s="58"/>
      <c r="E18" s="57" t="e">
        <f ca="1">_xlfn.CONCAT("VII. Other Diseases with Prominent Respiratory Component: 
",COUNTIF('Data Sheet'!$H:$H,"VII. Other Diseases with Prominent Respiratory Component"))</f>
        <v>#NAME?</v>
      </c>
      <c r="F18" s="58" t="e">
        <f ca="1">_xlfn.CONCAT("New Cases: 
",COUNTIFS('Data Sheet'!$H:$H,"VII. Other Diseases with Prominent Respiratory Component",'Data Sheet'!$D:$D,"New"))</f>
        <v>#NAME?</v>
      </c>
      <c r="G18" s="58"/>
      <c r="H18" s="35"/>
      <c r="I18" s="35"/>
      <c r="J18" s="35"/>
      <c r="K18" s="35"/>
    </row>
    <row r="19" spans="1:11" ht="46.5" customHeight="1" x14ac:dyDescent="0.15">
      <c r="A19" s="35"/>
      <c r="B19" s="57"/>
      <c r="C19" s="58" t="e">
        <f ca="1">_xlfn.CONCAT("Old Cases: 
",COUNTIFS('Data Sheet'!$H:$H,"II. Respiratory Disorders of the Newborn",'Data Sheet'!$D:$D,"Old"))</f>
        <v>#NAME?</v>
      </c>
      <c r="D19" s="58"/>
      <c r="E19" s="57"/>
      <c r="F19" s="58" t="e">
        <f ca="1">_xlfn.CONCAT("Old Cases: 
",COUNTIFS('Data Sheet'!$H:$H,"VII. Other Diseases with Prominent Respiratory Component",'Data Sheet'!$D:$D,"Old"))</f>
        <v>#NAME?</v>
      </c>
      <c r="G19" s="58"/>
      <c r="H19" s="35"/>
      <c r="I19" s="35"/>
      <c r="J19" s="35"/>
      <c r="K19" s="40"/>
    </row>
    <row r="20" spans="1:11" ht="48.75" customHeight="1" x14ac:dyDescent="0.15">
      <c r="A20" s="35"/>
      <c r="B20" s="57" t="e">
        <f ca="1">_xlfn.CONCAT("III. Bronchopulmonary Dysplasia: 
",COUNTIF('Data Sheet'!$H:$H,"III. Bronchopulmonary Dysplasia"))</f>
        <v>#NAME?</v>
      </c>
      <c r="C20" s="58" t="e">
        <f ca="1">_xlfn.CONCAT("New Cases: 
",COUNTIFS('[1]Data Sheet'!$H:$H,"III. Bronchopulmonary Dysplasia",'[1]Data Sheet'!$D:$D,"New"))</f>
        <v>#NAME?</v>
      </c>
      <c r="D20" s="58"/>
      <c r="E20" s="57" t="e">
        <f ca="1">_xlfn.CONCAT("VIII. Disorders of the Respiratory Tract due to Trauma: 
",COUNTIF('Data Sheet'!$H:$H,"VIII. Disorders of the Respiratory Tract due to Trauma"))</f>
        <v>#NAME?</v>
      </c>
      <c r="F20" s="58" t="e">
        <f ca="1">_xlfn.CONCAT("New Cases: 
",COUNTIFS('Data Sheet'!$H:$H,"VIII. Disorders of the Respiratory Tract due to Trauma",'Data Sheet'!$D:$D,"New"))</f>
        <v>#NAME?</v>
      </c>
      <c r="G20" s="58"/>
      <c r="H20" s="35"/>
      <c r="I20" s="35"/>
      <c r="J20" s="35"/>
      <c r="K20" s="41"/>
    </row>
    <row r="21" spans="1:11" ht="40.5" customHeight="1" x14ac:dyDescent="0.15">
      <c r="A21" s="35"/>
      <c r="B21" s="57"/>
      <c r="C21" s="58" t="e">
        <f ca="1">_xlfn.CONCAT("Old Cases: 
",COUNTIFS('[1]Data Sheet'!$H:$H,"III. Bronchopulmonary Dysplasia",'[1]Data Sheet'!$D:$D,"Old"))</f>
        <v>#NAME?</v>
      </c>
      <c r="D21" s="58"/>
      <c r="E21" s="57"/>
      <c r="F21" s="58" t="e">
        <f ca="1">_xlfn.CONCAT("Old Cases: 
",COUNTIFS('Data Sheet'!$H:$H,"VIII. Disorders of the Respiratory Tract due to Trauma",'Data Sheet'!$D:$D,"Old"))</f>
        <v>#NAME?</v>
      </c>
      <c r="G21" s="58"/>
      <c r="H21" s="35"/>
      <c r="I21" s="35"/>
      <c r="J21" s="35"/>
      <c r="K21" s="41"/>
    </row>
    <row r="22" spans="1:11" ht="38.25" customHeight="1" x14ac:dyDescent="0.15">
      <c r="A22" s="35"/>
      <c r="B22" s="57" t="e">
        <f ca="1">_xlfn.CONCAT("IV. Infections of the Respiratory Tract: 
",COUNTIF('Data Sheet'!$H:$H,"IV. Infections of the Respiratory Tract"))</f>
        <v>#NAME?</v>
      </c>
      <c r="C22" s="58" t="e">
        <f ca="1">_xlfn.CONCAT("New Cases: 
",COUNTIFS('Data Sheet'!$H:$H,"IV. Infections of the Respiratory Tract",'Data Sheet'!$D:$D,"New"))</f>
        <v>#NAME?</v>
      </c>
      <c r="D22" s="58"/>
      <c r="E22" s="57" t="e">
        <f ca="1">_xlfn.CONCAT("IX. Airways Disease: 
",COUNTIF('Data Sheet'!$H:$H,"IX. Airways Disease"))</f>
        <v>#NAME?</v>
      </c>
      <c r="F22" s="58" t="e">
        <f ca="1">_xlfn.CONCAT("New Cases: 
",COUNTIFS('Data Sheet'!$H:$H,"IX. Airways Disease",'Data Sheet'!$D:$D,"New"))</f>
        <v>#NAME?</v>
      </c>
      <c r="G22" s="58"/>
      <c r="H22" s="35"/>
      <c r="I22" s="35"/>
      <c r="J22" s="35"/>
      <c r="K22" s="41"/>
    </row>
    <row r="23" spans="1:11" ht="51" customHeight="1" x14ac:dyDescent="0.15">
      <c r="A23" s="35"/>
      <c r="B23" s="57"/>
      <c r="C23" s="58" t="e">
        <f ca="1">_xlfn.CONCAT("Old Cases: 
",COUNTIFS('Data Sheet'!$H:$H,"IV. Infections of the Respiratory Tract",'Data Sheet'!$D:$D,"Old"))</f>
        <v>#NAME?</v>
      </c>
      <c r="D23" s="58"/>
      <c r="E23" s="57"/>
      <c r="F23" s="58" t="e">
        <f ca="1">_xlfn.CONCAT("Old Cases: 
",COUNTIFS('Data Sheet'!$H:$H,"IX. Airways Disease",'Data Sheet'!$D:$D,"Old"))</f>
        <v>#NAME?</v>
      </c>
      <c r="G23" s="58"/>
      <c r="H23" s="35"/>
      <c r="I23" s="35"/>
      <c r="J23" s="35"/>
      <c r="K23" s="35"/>
    </row>
    <row r="24" spans="1:11" ht="42" customHeight="1" x14ac:dyDescent="0.15">
      <c r="A24" s="35"/>
      <c r="B24" s="57" t="e">
        <f ca="1">_xlfn.CONCAT("V. Pleural Diseases: 
",COUNTIF('Data Sheet'!$H:$H,"V. Pleural Diseases"))</f>
        <v>#NAME?</v>
      </c>
      <c r="C24" s="58" t="e">
        <f ca="1">_xlfn.CONCAT("New Cases: 
",COUNTIFS('Data Sheet'!$H:$H,"V. Pleural Diseases",'Data Sheet'!$D:$D,"New"))</f>
        <v>#NAME?</v>
      </c>
      <c r="D24" s="58"/>
      <c r="E24" s="57" t="e">
        <f ca="1">_xlfn.CONCAT("X. Others Diseases: 
",COUNTIF('Data Sheet'!$H:$H,"X. Others Diseases"))</f>
        <v>#NAME?</v>
      </c>
      <c r="F24" s="58" t="e">
        <f ca="1">_xlfn.CONCAT("New Cases: 
",COUNTIFS('Data Sheet'!$H:$H,"X. Others Diseases",'Data Sheet'!$D:$D,"New"))</f>
        <v>#NAME?</v>
      </c>
      <c r="G24" s="58"/>
      <c r="H24" s="35"/>
      <c r="I24" s="35"/>
      <c r="J24" s="35"/>
      <c r="K24" s="35"/>
    </row>
    <row r="25" spans="1:11" ht="46.5" customHeight="1" x14ac:dyDescent="0.15">
      <c r="A25" s="35"/>
      <c r="B25" s="57"/>
      <c r="C25" s="58" t="e">
        <f ca="1">_xlfn.CONCAT("Old Cases: 
",COUNTIFS('Data Sheet'!$H:$H,"V. Pleural Diseases",'Data Sheet'!$D:$D,"Old"))</f>
        <v>#NAME?</v>
      </c>
      <c r="D25" s="58"/>
      <c r="E25" s="57"/>
      <c r="F25" s="58" t="e">
        <f ca="1">_xlfn.CONCAT("Old Cases: 
",COUNTIFS('Data Sheet'!$H:$H,"X. Others Diseases",'Data Sheet'!$D:$D,"Old"))</f>
        <v>#NAME?</v>
      </c>
      <c r="G25" s="58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15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5" t="s">
        <v>22</v>
      </c>
      <c r="B2" s="63"/>
      <c r="C2" s="63"/>
      <c r="D2" s="63"/>
      <c r="E2" s="63"/>
      <c r="F2" s="63"/>
      <c r="G2" s="63"/>
      <c r="H2" s="63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16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17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"/>
  <sheetViews>
    <sheetView topLeftCell="A16"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outlinePr summaryBelow="0" summaryRight="0"/>
  </sheetPr>
  <dimension ref="A1:T3958"/>
  <sheetViews>
    <sheetView tabSelected="1" workbookViewId="0">
      <selection activeCell="F25" sqref="F25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6" customFormat="1" ht="13" x14ac:dyDescent="0.15">
      <c r="A2" s="45">
        <v>7482</v>
      </c>
      <c r="B2" s="46" t="s">
        <v>36</v>
      </c>
      <c r="C2" s="46" t="s">
        <v>37</v>
      </c>
      <c r="D2" s="46" t="s">
        <v>38</v>
      </c>
      <c r="E2" s="46" t="s">
        <v>39</v>
      </c>
      <c r="F2" s="46" t="s">
        <v>44</v>
      </c>
      <c r="G2" s="45">
        <v>3</v>
      </c>
      <c r="H2" s="46" t="s">
        <v>9</v>
      </c>
      <c r="J2" s="46" t="s">
        <v>40</v>
      </c>
      <c r="K2" s="46" t="s">
        <v>41</v>
      </c>
      <c r="S2" s="46" t="s">
        <v>42</v>
      </c>
      <c r="T2" s="46" t="s">
        <v>43</v>
      </c>
    </row>
    <row r="3" spans="1:20" s="46" customFormat="1" ht="13" x14ac:dyDescent="0.15">
      <c r="A3" s="45">
        <v>7481</v>
      </c>
      <c r="B3" s="46" t="s">
        <v>36</v>
      </c>
      <c r="C3" s="46" t="s">
        <v>37</v>
      </c>
      <c r="D3" s="46" t="s">
        <v>45</v>
      </c>
      <c r="E3" s="46" t="s">
        <v>46</v>
      </c>
      <c r="F3" s="46" t="s">
        <v>47</v>
      </c>
      <c r="G3" s="45">
        <v>11</v>
      </c>
      <c r="H3" s="46" t="s">
        <v>13</v>
      </c>
      <c r="N3" s="46" t="s">
        <v>48</v>
      </c>
      <c r="S3" s="46" t="s">
        <v>49</v>
      </c>
      <c r="T3" s="46" t="s">
        <v>50</v>
      </c>
    </row>
    <row r="4" spans="1:20" s="46" customFormat="1" ht="13" x14ac:dyDescent="0.15">
      <c r="A4" s="45">
        <v>7480</v>
      </c>
      <c r="B4" s="46" t="s">
        <v>36</v>
      </c>
      <c r="C4" s="46" t="s">
        <v>37</v>
      </c>
      <c r="D4" s="46" t="s">
        <v>45</v>
      </c>
      <c r="E4" s="46" t="s">
        <v>46</v>
      </c>
      <c r="F4" s="46" t="s">
        <v>51</v>
      </c>
      <c r="G4" s="45">
        <v>2</v>
      </c>
      <c r="H4" s="46" t="s">
        <v>13</v>
      </c>
      <c r="N4" s="46" t="s">
        <v>48</v>
      </c>
      <c r="S4" s="46" t="s">
        <v>49</v>
      </c>
      <c r="T4" s="46" t="s">
        <v>50</v>
      </c>
    </row>
    <row r="5" spans="1:20" s="46" customFormat="1" ht="13" x14ac:dyDescent="0.15">
      <c r="A5" s="45">
        <v>7479</v>
      </c>
      <c r="B5" s="46" t="s">
        <v>36</v>
      </c>
      <c r="C5" s="46" t="s">
        <v>37</v>
      </c>
      <c r="D5" s="46" t="s">
        <v>45</v>
      </c>
      <c r="E5" s="46" t="s">
        <v>39</v>
      </c>
      <c r="F5" s="46" t="s">
        <v>52</v>
      </c>
      <c r="G5" s="45">
        <v>1</v>
      </c>
      <c r="H5" s="46" t="s">
        <v>9</v>
      </c>
      <c r="J5" s="46" t="s">
        <v>40</v>
      </c>
      <c r="K5" s="46" t="s">
        <v>41</v>
      </c>
      <c r="S5" s="46" t="s">
        <v>42</v>
      </c>
      <c r="T5" s="46" t="s">
        <v>43</v>
      </c>
    </row>
    <row r="6" spans="1:20" s="46" customFormat="1" ht="13" x14ac:dyDescent="0.15">
      <c r="A6" s="45">
        <v>7478</v>
      </c>
      <c r="B6" s="46" t="s">
        <v>36</v>
      </c>
      <c r="C6" s="46" t="s">
        <v>37</v>
      </c>
      <c r="D6" s="46" t="s">
        <v>38</v>
      </c>
      <c r="E6" s="46" t="s">
        <v>39</v>
      </c>
      <c r="F6" s="46" t="s">
        <v>53</v>
      </c>
      <c r="G6" s="45">
        <v>17</v>
      </c>
      <c r="H6" s="46" t="s">
        <v>9</v>
      </c>
      <c r="J6" s="46" t="s">
        <v>40</v>
      </c>
      <c r="K6" s="46" t="s">
        <v>41</v>
      </c>
      <c r="S6" s="46" t="s">
        <v>42</v>
      </c>
      <c r="T6" s="46" t="s">
        <v>43</v>
      </c>
    </row>
    <row r="7" spans="1:20" s="46" customFormat="1" ht="13" x14ac:dyDescent="0.15">
      <c r="A7" s="45">
        <v>7477</v>
      </c>
      <c r="B7" s="46" t="s">
        <v>36</v>
      </c>
      <c r="C7" s="46" t="s">
        <v>37</v>
      </c>
      <c r="D7" s="46" t="s">
        <v>45</v>
      </c>
      <c r="E7" s="46" t="s">
        <v>39</v>
      </c>
      <c r="F7" s="46" t="s">
        <v>54</v>
      </c>
      <c r="G7" s="45">
        <v>1</v>
      </c>
      <c r="H7" s="46" t="s">
        <v>8</v>
      </c>
      <c r="I7" s="46" t="s">
        <v>55</v>
      </c>
      <c r="S7" s="46" t="s">
        <v>56</v>
      </c>
      <c r="T7" s="46" t="s">
        <v>57</v>
      </c>
    </row>
    <row r="8" spans="1:20" s="46" customFormat="1" ht="13" x14ac:dyDescent="0.15">
      <c r="A8" s="45">
        <v>7476</v>
      </c>
      <c r="B8" s="46" t="s">
        <v>36</v>
      </c>
      <c r="C8" s="46" t="s">
        <v>37</v>
      </c>
      <c r="D8" s="46" t="s">
        <v>45</v>
      </c>
      <c r="E8" s="46" t="s">
        <v>39</v>
      </c>
      <c r="F8" s="46" t="s">
        <v>58</v>
      </c>
      <c r="G8" s="45">
        <v>2</v>
      </c>
      <c r="H8" s="46" t="s">
        <v>9</v>
      </c>
      <c r="J8" s="46" t="s">
        <v>40</v>
      </c>
      <c r="K8" s="46" t="s">
        <v>41</v>
      </c>
      <c r="S8" s="46" t="s">
        <v>42</v>
      </c>
      <c r="T8" s="46" t="s">
        <v>43</v>
      </c>
    </row>
    <row r="9" spans="1:20" s="46" customFormat="1" ht="13" x14ac:dyDescent="0.15">
      <c r="A9" s="45">
        <v>7475</v>
      </c>
      <c r="B9" s="46" t="s">
        <v>36</v>
      </c>
      <c r="C9" s="46" t="s">
        <v>37</v>
      </c>
      <c r="D9" s="46" t="s">
        <v>45</v>
      </c>
      <c r="E9" s="46" t="s">
        <v>39</v>
      </c>
      <c r="F9" s="46" t="s">
        <v>59</v>
      </c>
      <c r="G9" s="45">
        <v>2</v>
      </c>
      <c r="H9" s="46" t="s">
        <v>9</v>
      </c>
      <c r="J9" s="46" t="s">
        <v>40</v>
      </c>
      <c r="K9" s="46" t="s">
        <v>60</v>
      </c>
      <c r="S9" s="46" t="s">
        <v>42</v>
      </c>
      <c r="T9" s="46" t="s">
        <v>61</v>
      </c>
    </row>
    <row r="10" spans="1:20" s="46" customFormat="1" ht="13" x14ac:dyDescent="0.15">
      <c r="A10" s="45">
        <v>7474</v>
      </c>
      <c r="B10" s="46" t="s">
        <v>36</v>
      </c>
      <c r="C10" s="46" t="s">
        <v>37</v>
      </c>
      <c r="D10" s="46" t="s">
        <v>45</v>
      </c>
      <c r="E10" s="46" t="s">
        <v>39</v>
      </c>
      <c r="F10" s="46" t="s">
        <v>62</v>
      </c>
      <c r="G10" s="45">
        <v>1</v>
      </c>
      <c r="H10" s="46" t="s">
        <v>13</v>
      </c>
      <c r="N10" s="46" t="s">
        <v>63</v>
      </c>
      <c r="O10" s="46" t="s">
        <v>64</v>
      </c>
      <c r="S10" s="46" t="s">
        <v>65</v>
      </c>
      <c r="T10" s="46" t="s">
        <v>66</v>
      </c>
    </row>
    <row r="11" spans="1:20" s="46" customFormat="1" ht="13" x14ac:dyDescent="0.15">
      <c r="A11" s="45">
        <v>7473</v>
      </c>
      <c r="B11" s="46" t="s">
        <v>36</v>
      </c>
      <c r="C11" s="46" t="s">
        <v>37</v>
      </c>
      <c r="D11" s="46" t="s">
        <v>38</v>
      </c>
      <c r="E11" s="46" t="s">
        <v>39</v>
      </c>
      <c r="F11" s="46" t="s">
        <v>67</v>
      </c>
      <c r="G11" s="45">
        <v>1</v>
      </c>
      <c r="H11" s="46" t="s">
        <v>9</v>
      </c>
      <c r="J11" s="46" t="s">
        <v>40</v>
      </c>
      <c r="K11" s="46" t="s">
        <v>41</v>
      </c>
      <c r="S11" s="46" t="s">
        <v>42</v>
      </c>
      <c r="T11" s="46" t="s">
        <v>43</v>
      </c>
    </row>
    <row r="12" spans="1:20" s="46" customFormat="1" ht="13" x14ac:dyDescent="0.15">
      <c r="A12" s="45">
        <v>7472</v>
      </c>
      <c r="B12" s="46" t="s">
        <v>36</v>
      </c>
      <c r="C12" s="46" t="s">
        <v>37</v>
      </c>
      <c r="D12" s="46" t="s">
        <v>38</v>
      </c>
      <c r="E12" s="46" t="s">
        <v>39</v>
      </c>
      <c r="F12" s="46" t="s">
        <v>68</v>
      </c>
      <c r="G12" s="45">
        <v>1</v>
      </c>
      <c r="H12" s="46" t="s">
        <v>21</v>
      </c>
      <c r="S12" s="46" t="s">
        <v>69</v>
      </c>
      <c r="T12" s="46" t="s">
        <v>70</v>
      </c>
    </row>
    <row r="13" spans="1:20" s="46" customFormat="1" ht="13" x14ac:dyDescent="0.15">
      <c r="A13" s="45">
        <v>7471</v>
      </c>
      <c r="B13" s="46" t="s">
        <v>36</v>
      </c>
      <c r="C13" s="46" t="s">
        <v>37</v>
      </c>
      <c r="D13" s="46" t="s">
        <v>45</v>
      </c>
      <c r="E13" s="46" t="s">
        <v>46</v>
      </c>
      <c r="F13" s="46" t="s">
        <v>71</v>
      </c>
      <c r="G13" s="45">
        <v>5</v>
      </c>
      <c r="H13" s="46" t="s">
        <v>13</v>
      </c>
      <c r="N13" s="46" t="s">
        <v>48</v>
      </c>
      <c r="S13" s="46" t="s">
        <v>49</v>
      </c>
      <c r="T13" s="46" t="s">
        <v>72</v>
      </c>
    </row>
    <row r="14" spans="1:20" s="46" customFormat="1" ht="13" x14ac:dyDescent="0.15">
      <c r="A14" s="45">
        <v>7470</v>
      </c>
      <c r="B14" s="46" t="s">
        <v>36</v>
      </c>
      <c r="C14" s="46" t="s">
        <v>37</v>
      </c>
      <c r="D14" s="46" t="s">
        <v>38</v>
      </c>
      <c r="E14" s="46" t="s">
        <v>39</v>
      </c>
      <c r="F14" s="46" t="s">
        <v>73</v>
      </c>
      <c r="G14" s="45">
        <v>19</v>
      </c>
      <c r="H14" s="46" t="s">
        <v>11</v>
      </c>
      <c r="L14" s="46" t="s">
        <v>74</v>
      </c>
      <c r="M14" s="46" t="s">
        <v>75</v>
      </c>
      <c r="S14" s="46" t="s">
        <v>76</v>
      </c>
      <c r="T14" s="46" t="s">
        <v>77</v>
      </c>
    </row>
    <row r="15" spans="1:20" s="46" customFormat="1" ht="13" x14ac:dyDescent="0.15">
      <c r="A15" s="45">
        <v>7469</v>
      </c>
      <c r="B15" s="46" t="s">
        <v>36</v>
      </c>
      <c r="C15" s="46" t="s">
        <v>37</v>
      </c>
      <c r="D15" s="46" t="s">
        <v>38</v>
      </c>
      <c r="E15" s="46" t="s">
        <v>46</v>
      </c>
      <c r="F15" s="46" t="s">
        <v>78</v>
      </c>
      <c r="G15" s="45">
        <v>16</v>
      </c>
      <c r="H15" s="46" t="s">
        <v>13</v>
      </c>
      <c r="N15" s="46" t="s">
        <v>63</v>
      </c>
      <c r="O15" s="46" t="s">
        <v>64</v>
      </c>
      <c r="S15" s="46" t="s">
        <v>79</v>
      </c>
      <c r="T15" s="46" t="s">
        <v>80</v>
      </c>
    </row>
    <row r="16" spans="1:20" s="46" customFormat="1" ht="13" x14ac:dyDescent="0.15">
      <c r="A16" s="45">
        <v>7468</v>
      </c>
      <c r="B16" s="46" t="s">
        <v>36</v>
      </c>
      <c r="C16" s="46" t="s">
        <v>37</v>
      </c>
      <c r="D16" s="46" t="s">
        <v>38</v>
      </c>
      <c r="E16" s="46" t="s">
        <v>39</v>
      </c>
      <c r="F16" s="46" t="s">
        <v>81</v>
      </c>
      <c r="G16" s="45">
        <v>4</v>
      </c>
      <c r="H16" s="46" t="s">
        <v>9</v>
      </c>
      <c r="J16" s="46" t="s">
        <v>40</v>
      </c>
      <c r="K16" s="46" t="s">
        <v>82</v>
      </c>
      <c r="S16" s="46" t="s">
        <v>83</v>
      </c>
      <c r="T16" s="46" t="s">
        <v>84</v>
      </c>
    </row>
    <row r="17" spans="1:20" s="46" customFormat="1" ht="13" x14ac:dyDescent="0.15">
      <c r="A17" s="45">
        <v>7467</v>
      </c>
      <c r="B17" s="46" t="s">
        <v>36</v>
      </c>
      <c r="C17" s="46" t="s">
        <v>37</v>
      </c>
      <c r="D17" s="46" t="s">
        <v>38</v>
      </c>
      <c r="E17" s="46" t="s">
        <v>39</v>
      </c>
      <c r="F17" s="46" t="s">
        <v>85</v>
      </c>
      <c r="G17" s="45">
        <v>10</v>
      </c>
      <c r="H17" s="46" t="s">
        <v>9</v>
      </c>
      <c r="J17" s="46" t="s">
        <v>40</v>
      </c>
      <c r="K17" s="46" t="s">
        <v>82</v>
      </c>
      <c r="S17" s="46" t="s">
        <v>83</v>
      </c>
      <c r="T17" s="46" t="s">
        <v>84</v>
      </c>
    </row>
    <row r="18" spans="1:20" s="46" customFormat="1" ht="13" x14ac:dyDescent="0.15">
      <c r="A18" s="45">
        <v>7466</v>
      </c>
      <c r="B18" s="46" t="s">
        <v>36</v>
      </c>
      <c r="C18" s="46" t="s">
        <v>37</v>
      </c>
      <c r="D18" s="46" t="s">
        <v>45</v>
      </c>
      <c r="E18" s="46" t="s">
        <v>46</v>
      </c>
      <c r="F18" s="46" t="s">
        <v>86</v>
      </c>
      <c r="G18" s="45">
        <v>10</v>
      </c>
      <c r="H18" s="46" t="s">
        <v>17</v>
      </c>
      <c r="R18" s="46" t="s">
        <v>87</v>
      </c>
      <c r="S18" s="46" t="s">
        <v>88</v>
      </c>
      <c r="T18" s="46" t="s">
        <v>89</v>
      </c>
    </row>
    <row r="19" spans="1:20" s="46" customFormat="1" ht="13" x14ac:dyDescent="0.15">
      <c r="A19" s="45">
        <v>7465</v>
      </c>
      <c r="B19" s="46" t="s">
        <v>36</v>
      </c>
      <c r="C19" s="46" t="s">
        <v>37</v>
      </c>
      <c r="D19" s="46" t="s">
        <v>38</v>
      </c>
      <c r="E19" s="46" t="s">
        <v>39</v>
      </c>
      <c r="F19" s="46" t="s">
        <v>90</v>
      </c>
      <c r="G19" s="45">
        <v>3</v>
      </c>
      <c r="H19" s="46" t="s">
        <v>21</v>
      </c>
      <c r="S19" s="46" t="s">
        <v>69</v>
      </c>
      <c r="T19" s="46" t="s">
        <v>70</v>
      </c>
    </row>
    <row r="20" spans="1:20" s="46" customFormat="1" ht="13" x14ac:dyDescent="0.15">
      <c r="A20" s="45">
        <v>7464</v>
      </c>
      <c r="B20" s="46" t="s">
        <v>36</v>
      </c>
      <c r="C20" s="46" t="s">
        <v>37</v>
      </c>
      <c r="D20" s="46" t="s">
        <v>38</v>
      </c>
      <c r="E20" s="46" t="s">
        <v>39</v>
      </c>
      <c r="F20" s="46" t="s">
        <v>91</v>
      </c>
      <c r="G20" s="45">
        <v>3</v>
      </c>
      <c r="H20" s="46" t="s">
        <v>17</v>
      </c>
      <c r="R20" s="46" t="s">
        <v>92</v>
      </c>
      <c r="S20" s="46" t="s">
        <v>93</v>
      </c>
      <c r="T20" s="46" t="s">
        <v>94</v>
      </c>
    </row>
    <row r="21" spans="1:20" s="46" customFormat="1" ht="13" x14ac:dyDescent="0.15">
      <c r="A21" s="45">
        <v>7463</v>
      </c>
      <c r="B21" s="46" t="s">
        <v>36</v>
      </c>
      <c r="C21" s="46" t="s">
        <v>37</v>
      </c>
      <c r="D21" s="46" t="s">
        <v>45</v>
      </c>
      <c r="E21" s="46" t="s">
        <v>39</v>
      </c>
      <c r="F21" s="46" t="s">
        <v>95</v>
      </c>
      <c r="G21" s="45">
        <v>6</v>
      </c>
      <c r="H21" s="46" t="s">
        <v>11</v>
      </c>
      <c r="L21" s="46" t="s">
        <v>74</v>
      </c>
      <c r="M21" s="46" t="s">
        <v>75</v>
      </c>
      <c r="S21" s="46" t="s">
        <v>76</v>
      </c>
      <c r="T21" s="46" t="s">
        <v>96</v>
      </c>
    </row>
    <row r="22" spans="1:20" s="46" customFormat="1" ht="13" x14ac:dyDescent="0.15">
      <c r="A22" s="45">
        <v>7462</v>
      </c>
      <c r="B22" s="46" t="s">
        <v>36</v>
      </c>
      <c r="C22" s="46" t="s">
        <v>37</v>
      </c>
      <c r="D22" s="46" t="s">
        <v>45</v>
      </c>
      <c r="E22" s="46" t="s">
        <v>46</v>
      </c>
      <c r="F22" s="46" t="s">
        <v>97</v>
      </c>
      <c r="G22" s="45">
        <v>14</v>
      </c>
      <c r="H22" s="46" t="s">
        <v>9</v>
      </c>
      <c r="J22" s="46" t="s">
        <v>40</v>
      </c>
      <c r="K22" s="46" t="s">
        <v>41</v>
      </c>
      <c r="S22" s="46" t="s">
        <v>42</v>
      </c>
      <c r="T22" s="46" t="s">
        <v>98</v>
      </c>
    </row>
    <row r="23" spans="1:20" s="46" customFormat="1" ht="13" x14ac:dyDescent="0.15">
      <c r="A23" s="45"/>
      <c r="G23" s="45"/>
    </row>
    <row r="24" spans="1:20" s="46" customFormat="1" ht="13" x14ac:dyDescent="0.15">
      <c r="A24" s="45"/>
      <c r="G24" s="45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7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6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4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7"/>
      <c r="G29" s="3"/>
      <c r="H29" s="4"/>
      <c r="I29" s="5"/>
      <c r="J29" s="4"/>
      <c r="K29" s="4"/>
      <c r="L29" s="5"/>
      <c r="M29" s="5"/>
      <c r="N29" s="6"/>
      <c r="O29" s="6"/>
      <c r="P29" s="6"/>
      <c r="Q29" s="5"/>
      <c r="R29" s="5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4"/>
      <c r="G30" s="3"/>
      <c r="H30" s="4"/>
      <c r="I30" s="5"/>
      <c r="J30" s="5"/>
      <c r="K30" s="5"/>
      <c r="L30" s="4"/>
      <c r="M30" s="4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4"/>
      <c r="K31" s="4"/>
      <c r="L31" s="5"/>
      <c r="M31" s="5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7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4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5"/>
      <c r="K34" s="5"/>
      <c r="L34" s="5"/>
      <c r="M34" s="5"/>
      <c r="N34" s="6"/>
      <c r="O34" s="6"/>
      <c r="P34" s="6"/>
      <c r="Q34" s="5"/>
      <c r="R34" s="4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7"/>
      <c r="G35" s="3"/>
      <c r="H35" s="4"/>
      <c r="I35" s="5"/>
      <c r="J35" s="4"/>
      <c r="K35" s="62"/>
      <c r="L35" s="63"/>
      <c r="M35" s="5"/>
      <c r="N35" s="6"/>
      <c r="O35" s="6"/>
      <c r="P35" s="6"/>
      <c r="Q35" s="5"/>
      <c r="R35" s="5"/>
      <c r="S35" s="4"/>
      <c r="T35" s="4"/>
    </row>
    <row r="36" spans="1:20" ht="15" x14ac:dyDescent="0.2">
      <c r="A36" s="3"/>
      <c r="B36" s="4"/>
      <c r="C36" s="4"/>
      <c r="D36" s="4"/>
      <c r="E36" s="4"/>
      <c r="F36" s="4"/>
      <c r="G36" s="3"/>
      <c r="H36" s="4"/>
      <c r="I36" s="5"/>
      <c r="J36" s="4"/>
      <c r="K36" s="4"/>
      <c r="L36" s="5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7"/>
      <c r="G37" s="3"/>
      <c r="H37" s="4"/>
      <c r="I37" s="5"/>
      <c r="J37" s="5"/>
      <c r="K37" s="5"/>
      <c r="L37" s="5"/>
      <c r="M37" s="5"/>
      <c r="N37" s="6"/>
      <c r="O37" s="6"/>
      <c r="P37" s="6"/>
      <c r="Q37" s="5"/>
      <c r="R37" s="4"/>
      <c r="S37" s="4"/>
      <c r="T37" s="4"/>
    </row>
    <row r="38" spans="1:20" ht="15" x14ac:dyDescent="0.2">
      <c r="A38" s="3"/>
      <c r="B38" s="4"/>
      <c r="C38" s="4"/>
      <c r="D38" s="4"/>
      <c r="E38" s="4"/>
      <c r="F38" s="4"/>
      <c r="G38" s="3"/>
      <c r="H38" s="4"/>
      <c r="I38" s="5"/>
      <c r="J38" s="4"/>
      <c r="K38" s="4"/>
      <c r="L38" s="5"/>
      <c r="M38" s="5"/>
      <c r="N38" s="6"/>
      <c r="O38" s="6"/>
      <c r="P38" s="6"/>
      <c r="Q38" s="5"/>
      <c r="R38" s="5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7"/>
      <c r="G40" s="3"/>
      <c r="H40" s="4"/>
      <c r="I40" s="5"/>
      <c r="J40" s="5"/>
      <c r="K40" s="5"/>
      <c r="L40" s="5"/>
      <c r="M40" s="5"/>
      <c r="N40" s="6"/>
      <c r="O40" s="6"/>
      <c r="P40" s="6"/>
      <c r="Q40" s="5"/>
      <c r="R40" s="4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62"/>
      <c r="I41" s="63"/>
      <c r="J41" s="5"/>
      <c r="K41" s="5"/>
      <c r="L41" s="5"/>
      <c r="M41" s="5"/>
      <c r="N41" s="6"/>
      <c r="O41" s="6"/>
      <c r="P41" s="4"/>
      <c r="Q41" s="5"/>
      <c r="R41" s="5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4"/>
      <c r="I42" s="5"/>
      <c r="J42" s="4"/>
      <c r="K42" s="62"/>
      <c r="L42" s="63"/>
      <c r="M42" s="5"/>
      <c r="N42" s="6"/>
      <c r="O42" s="6"/>
      <c r="P42" s="6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5"/>
      <c r="K43" s="5"/>
      <c r="L43" s="4"/>
      <c r="M43" s="4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4"/>
      <c r="G44" s="3"/>
      <c r="H44" s="4"/>
      <c r="I44" s="5"/>
      <c r="J44" s="5"/>
      <c r="K44" s="5"/>
      <c r="L44" s="5"/>
      <c r="M44" s="5"/>
      <c r="N44" s="6"/>
      <c r="O44" s="6"/>
      <c r="P44" s="6"/>
      <c r="Q44" s="5"/>
      <c r="R44" s="4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5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4"/>
      <c r="K46" s="4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7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4"/>
      <c r="G49" s="3"/>
      <c r="H49" s="4"/>
      <c r="I49" s="5"/>
      <c r="J49" s="4"/>
      <c r="K49" s="4"/>
      <c r="L49" s="6"/>
      <c r="M49" s="6"/>
      <c r="N49" s="6"/>
      <c r="O49" s="6"/>
      <c r="P49" s="6"/>
      <c r="Q49" s="6"/>
      <c r="R49" s="6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5"/>
      <c r="P50" s="5"/>
      <c r="Q50" s="5"/>
      <c r="R50" s="5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6"/>
      <c r="K52" s="6"/>
      <c r="L52" s="4"/>
      <c r="M52" s="4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4"/>
      <c r="K53" s="4"/>
      <c r="L53" s="6"/>
      <c r="M53" s="6"/>
      <c r="N53" s="6"/>
      <c r="O53" s="6"/>
      <c r="P53" s="6"/>
      <c r="Q53" s="6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7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4"/>
      <c r="G55" s="3"/>
      <c r="H55" s="4"/>
      <c r="I55" s="5"/>
      <c r="J55" s="6"/>
      <c r="K55" s="6"/>
      <c r="L55" s="6"/>
      <c r="M55" s="6"/>
      <c r="N55" s="6"/>
      <c r="O55" s="6"/>
      <c r="P55" s="6"/>
      <c r="Q55" s="6"/>
      <c r="R55" s="4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4"/>
      <c r="K56" s="4"/>
      <c r="L56" s="6"/>
      <c r="M56" s="6"/>
      <c r="N56" s="6"/>
      <c r="O56" s="6"/>
      <c r="P56" s="6"/>
      <c r="Q56" s="6"/>
      <c r="R56" s="5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7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62"/>
      <c r="L59" s="63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4"/>
      <c r="G60" s="3"/>
      <c r="H60" s="4"/>
      <c r="I60" s="5"/>
      <c r="J60" s="6"/>
      <c r="K60" s="6"/>
      <c r="L60" s="4"/>
      <c r="M60" s="4"/>
      <c r="N60" s="6"/>
      <c r="O60" s="6"/>
      <c r="P60" s="6"/>
      <c r="Q60" s="5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6"/>
      <c r="M61" s="6"/>
      <c r="N61" s="4"/>
      <c r="O61" s="6"/>
      <c r="P61" s="6"/>
      <c r="Q61" s="6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7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4"/>
      <c r="G63" s="3"/>
      <c r="H63" s="4"/>
      <c r="I63" s="5"/>
      <c r="J63" s="6"/>
      <c r="K63" s="6"/>
      <c r="L63" s="4"/>
      <c r="M63" s="4"/>
      <c r="N63" s="6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4"/>
      <c r="K64" s="4"/>
      <c r="L64" s="6"/>
      <c r="M64" s="6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7"/>
      <c r="G70" s="3"/>
      <c r="H70" s="4"/>
      <c r="I70" s="5"/>
      <c r="J70" s="4"/>
      <c r="K70" s="4"/>
      <c r="L70" s="6"/>
      <c r="M70" s="6"/>
      <c r="N70" s="6"/>
      <c r="O70" s="5"/>
      <c r="P70" s="5"/>
      <c r="Q70" s="5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6"/>
      <c r="P72" s="6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4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7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4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7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4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7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6"/>
      <c r="K85" s="6"/>
      <c r="L85" s="6"/>
      <c r="M85" s="6"/>
      <c r="N85" s="4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4"/>
      <c r="K86" s="4"/>
      <c r="L86" s="6"/>
      <c r="M86" s="6"/>
      <c r="N86" s="6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62"/>
      <c r="L87" s="63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4"/>
      <c r="L88" s="6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4"/>
      <c r="J89" s="6"/>
      <c r="K89" s="6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5"/>
      <c r="J90" s="6"/>
      <c r="K90" s="6"/>
      <c r="L90" s="6"/>
      <c r="M90" s="6"/>
      <c r="N90" s="6"/>
      <c r="O90" s="6"/>
      <c r="P90" s="6"/>
      <c r="Q90" s="5"/>
      <c r="R90" s="4"/>
      <c r="S90" s="4"/>
      <c r="T90" s="4"/>
    </row>
    <row r="91" spans="1:20" ht="15" x14ac:dyDescent="0.2">
      <c r="A91" s="3"/>
      <c r="B91" s="4"/>
      <c r="C91" s="4"/>
      <c r="D91" s="4"/>
      <c r="E91" s="4"/>
      <c r="F91" s="4"/>
      <c r="G91" s="3"/>
      <c r="H91" s="4"/>
      <c r="I91" s="5"/>
      <c r="J91" s="4"/>
      <c r="K91" s="62"/>
      <c r="L91" s="63"/>
      <c r="M91" s="6"/>
      <c r="N91" s="6"/>
      <c r="O91" s="6"/>
      <c r="P91" s="6"/>
      <c r="Q91" s="5"/>
      <c r="R91" s="5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4"/>
      <c r="L92" s="6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7"/>
      <c r="G94" s="3"/>
      <c r="H94" s="4"/>
      <c r="I94" s="5"/>
      <c r="J94" s="6"/>
      <c r="K94" s="6"/>
      <c r="L94" s="4"/>
      <c r="M94" s="4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9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4"/>
      <c r="G96" s="3"/>
      <c r="H96" s="4"/>
      <c r="I96" s="5"/>
      <c r="J96" s="6"/>
      <c r="K96" s="6"/>
      <c r="L96" s="62"/>
      <c r="M96" s="63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4"/>
      <c r="K97" s="4"/>
      <c r="L97" s="6"/>
      <c r="M97" s="6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7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4"/>
      <c r="G101" s="3"/>
      <c r="H101" s="4"/>
      <c r="I101" s="5"/>
      <c r="J101" s="4"/>
      <c r="K101" s="62"/>
      <c r="L101" s="63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4"/>
      <c r="L102" s="6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6"/>
      <c r="K103" s="6"/>
      <c r="L103" s="4"/>
      <c r="M103" s="4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7"/>
      <c r="G104" s="3"/>
      <c r="H104" s="4"/>
      <c r="I104" s="5"/>
      <c r="J104" s="4"/>
      <c r="K104" s="4"/>
      <c r="L104" s="6"/>
      <c r="M104" s="6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4"/>
      <c r="G105" s="3"/>
      <c r="H105" s="4"/>
      <c r="I105" s="5"/>
      <c r="J105" s="6"/>
      <c r="K105" s="6"/>
      <c r="L105" s="4"/>
      <c r="M105" s="4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7"/>
      <c r="G106" s="3"/>
      <c r="H106" s="4"/>
      <c r="I106" s="5"/>
      <c r="J106" s="4"/>
      <c r="K106" s="4"/>
      <c r="L106" s="6"/>
      <c r="M106" s="6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4"/>
      <c r="G108" s="3"/>
      <c r="H108" s="4"/>
      <c r="I108" s="6"/>
      <c r="J108" s="5"/>
      <c r="K108" s="5"/>
      <c r="L108" s="5"/>
      <c r="M108" s="5"/>
      <c r="N108" s="4"/>
      <c r="O108" s="5"/>
      <c r="P108" s="5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5"/>
      <c r="J109" s="6"/>
      <c r="K109" s="5"/>
      <c r="L109" s="4"/>
      <c r="M109" s="4"/>
      <c r="N109" s="5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7"/>
      <c r="G110" s="3"/>
      <c r="H110" s="4"/>
      <c r="I110" s="4"/>
      <c r="J110" s="6"/>
      <c r="K110" s="5"/>
      <c r="L110" s="5"/>
      <c r="M110" s="5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5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4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7"/>
      <c r="G113" s="3"/>
      <c r="H113" s="62"/>
      <c r="I113" s="63"/>
      <c r="J113" s="5"/>
      <c r="K113" s="5"/>
      <c r="L113" s="5"/>
      <c r="M113" s="5"/>
      <c r="N113" s="5"/>
      <c r="O113" s="5"/>
      <c r="P113" s="4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2"/>
      <c r="I114" s="63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7"/>
      <c r="C115" s="4"/>
      <c r="D115" s="4"/>
      <c r="E115" s="4"/>
      <c r="F115" s="7"/>
      <c r="G115" s="3"/>
      <c r="H115" s="4"/>
      <c r="I115" s="6"/>
      <c r="J115" s="5"/>
      <c r="K115" s="5"/>
      <c r="L115" s="5"/>
      <c r="M115" s="5"/>
      <c r="N115" s="5"/>
      <c r="O115" s="5"/>
      <c r="P115" s="5"/>
      <c r="Q115" s="5"/>
      <c r="R115" s="4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10"/>
      <c r="B117" s="11"/>
      <c r="C117" s="8"/>
      <c r="D117" s="8"/>
      <c r="E117" s="8"/>
      <c r="F117" s="4"/>
      <c r="G117" s="10"/>
      <c r="H117" s="8"/>
      <c r="I117" s="12"/>
      <c r="J117" s="8"/>
      <c r="K117" s="8"/>
      <c r="L117" s="12"/>
      <c r="M117" s="12"/>
      <c r="N117" s="12"/>
      <c r="O117" s="12"/>
      <c r="P117" s="12"/>
      <c r="Q117" s="12"/>
      <c r="R117" s="12"/>
      <c r="S117" s="8"/>
      <c r="T117" s="8"/>
    </row>
    <row r="118" spans="1:20" ht="15" x14ac:dyDescent="0.2">
      <c r="A118" s="10"/>
      <c r="B118" s="11"/>
      <c r="C118" s="8"/>
      <c r="D118" s="8"/>
      <c r="E118" s="8"/>
      <c r="F118" s="7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4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7"/>
      <c r="G123" s="10"/>
      <c r="H123" s="62"/>
      <c r="I123" s="63"/>
      <c r="J123" s="12"/>
      <c r="K123" s="12"/>
      <c r="L123" s="12"/>
      <c r="M123" s="12"/>
      <c r="N123" s="12"/>
      <c r="O123" s="12"/>
      <c r="P123" s="8"/>
      <c r="Q123" s="12"/>
      <c r="R123" s="12"/>
      <c r="S123" s="10"/>
      <c r="T123" s="8"/>
    </row>
    <row r="124" spans="1:20" ht="15" x14ac:dyDescent="0.2">
      <c r="A124" s="10"/>
      <c r="B124" s="11"/>
      <c r="C124" s="8"/>
      <c r="D124" s="8"/>
      <c r="E124" s="8"/>
      <c r="F124" s="4"/>
      <c r="G124" s="10"/>
      <c r="H124" s="8"/>
      <c r="I124" s="12"/>
      <c r="J124" s="8"/>
      <c r="K124" s="8"/>
      <c r="L124" s="12"/>
      <c r="M124" s="12"/>
      <c r="N124" s="12"/>
      <c r="O124" s="12"/>
      <c r="P124" s="12"/>
      <c r="Q124" s="12"/>
      <c r="R124" s="12"/>
      <c r="S124" s="8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12"/>
      <c r="K125" s="12"/>
      <c r="L125" s="12"/>
      <c r="M125" s="12"/>
      <c r="N125" s="8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7"/>
      <c r="G126" s="10"/>
      <c r="H126" s="8"/>
      <c r="I126" s="12"/>
      <c r="J126" s="8"/>
      <c r="K126" s="8"/>
      <c r="L126" s="12"/>
      <c r="M126" s="12"/>
      <c r="N126" s="12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4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7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4"/>
      <c r="G134" s="10"/>
      <c r="H134" s="8"/>
      <c r="I134" s="12"/>
      <c r="J134" s="12"/>
      <c r="K134" s="12"/>
      <c r="L134" s="12"/>
      <c r="M134" s="12"/>
      <c r="N134" s="12"/>
      <c r="O134" s="12"/>
      <c r="P134" s="12"/>
      <c r="Q134" s="12"/>
      <c r="R134" s="8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8"/>
      <c r="K135" s="8"/>
      <c r="L135" s="12"/>
      <c r="M135" s="12"/>
      <c r="N135" s="12"/>
      <c r="O135" s="12"/>
      <c r="P135" s="12"/>
      <c r="Q135" s="12"/>
      <c r="R135" s="12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7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4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7"/>
      <c r="G139" s="10"/>
      <c r="H139" s="8"/>
      <c r="I139" s="12"/>
      <c r="J139" s="8"/>
      <c r="K139" s="12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4"/>
      <c r="G140" s="10"/>
      <c r="H140" s="8"/>
      <c r="I140" s="12"/>
      <c r="J140" s="12"/>
      <c r="K140" s="12"/>
      <c r="L140" s="12"/>
      <c r="M140" s="12"/>
      <c r="N140" s="8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8"/>
      <c r="K141" s="8"/>
      <c r="L141" s="12"/>
      <c r="M141" s="12"/>
      <c r="N141" s="12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7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4"/>
      <c r="G148" s="10"/>
      <c r="H148" s="8"/>
      <c r="I148" s="12"/>
      <c r="J148" s="12"/>
      <c r="K148" s="12"/>
      <c r="L148" s="12"/>
      <c r="M148" s="12"/>
      <c r="N148" s="8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8"/>
      <c r="K149" s="8"/>
      <c r="L149" s="12"/>
      <c r="M149" s="12"/>
      <c r="N149" s="12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12"/>
      <c r="K153" s="12"/>
      <c r="L153" s="12"/>
      <c r="M153" s="12"/>
      <c r="N153" s="8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7"/>
      <c r="G154" s="10"/>
      <c r="H154" s="8"/>
      <c r="I154" s="12"/>
      <c r="J154" s="8"/>
      <c r="K154" s="12"/>
      <c r="L154" s="12"/>
      <c r="M154" s="12"/>
      <c r="N154" s="12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4"/>
      <c r="G155" s="10"/>
      <c r="H155" s="8"/>
      <c r="I155" s="12"/>
      <c r="J155" s="8"/>
      <c r="K155" s="8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12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8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7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4"/>
      <c r="G164" s="10"/>
      <c r="H164" s="62"/>
      <c r="I164" s="63"/>
      <c r="J164" s="12"/>
      <c r="K164" s="12"/>
      <c r="L164" s="12"/>
      <c r="M164" s="12"/>
      <c r="N164" s="12"/>
      <c r="O164" s="12"/>
      <c r="P164" s="8"/>
      <c r="Q164" s="12"/>
      <c r="R164" s="12"/>
      <c r="S164" s="10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8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8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8"/>
      <c r="K167" s="62"/>
      <c r="L167" s="63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8"/>
      <c r="L168" s="12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7"/>
      <c r="G169" s="10"/>
      <c r="H169" s="8"/>
      <c r="I169" s="12"/>
      <c r="J169" s="8"/>
      <c r="K169" s="62"/>
      <c r="L169" s="63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4"/>
      <c r="G170" s="10"/>
      <c r="H170" s="8"/>
      <c r="I170" s="12"/>
      <c r="J170" s="8"/>
      <c r="K170" s="62"/>
      <c r="L170" s="63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12"/>
      <c r="K171" s="12"/>
      <c r="L171" s="8"/>
      <c r="M171" s="8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7"/>
      <c r="G172" s="10"/>
      <c r="H172" s="8"/>
      <c r="I172" s="12"/>
      <c r="J172" s="8"/>
      <c r="K172" s="62"/>
      <c r="L172" s="63"/>
      <c r="M172" s="12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4"/>
      <c r="G173" s="10"/>
      <c r="H173" s="8"/>
      <c r="I173" s="12"/>
      <c r="J173" s="8"/>
      <c r="K173" s="8"/>
      <c r="L173" s="12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7"/>
      <c r="G177" s="10"/>
      <c r="H177" s="8"/>
      <c r="I177" s="12"/>
      <c r="J177" s="12"/>
      <c r="K177" s="12"/>
      <c r="L177" s="12"/>
      <c r="M177" s="12"/>
      <c r="N177" s="8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4"/>
      <c r="G178" s="10"/>
      <c r="H178" s="8"/>
      <c r="I178" s="12"/>
      <c r="J178" s="8"/>
      <c r="K178" s="8"/>
      <c r="L178" s="12"/>
      <c r="M178" s="12"/>
      <c r="N178" s="12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12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8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7"/>
      <c r="G181" s="10"/>
      <c r="H181" s="8"/>
      <c r="I181" s="12"/>
      <c r="J181" s="12"/>
      <c r="K181" s="12"/>
      <c r="L181" s="12"/>
      <c r="M181" s="12"/>
      <c r="N181" s="8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4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8"/>
      <c r="K183" s="8"/>
      <c r="L183" s="12"/>
      <c r="M183" s="12"/>
      <c r="N183" s="12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7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4"/>
      <c r="G186" s="10"/>
      <c r="H186" s="8"/>
      <c r="I186" s="12"/>
      <c r="J186" s="12"/>
      <c r="K186" s="12"/>
      <c r="L186" s="12"/>
      <c r="M186" s="12"/>
      <c r="N186" s="8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7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4"/>
      <c r="G189" s="10"/>
      <c r="H189" s="8"/>
      <c r="I189" s="12"/>
      <c r="J189" s="8"/>
      <c r="K189" s="8"/>
      <c r="L189" s="12"/>
      <c r="M189" s="12"/>
      <c r="N189" s="12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12"/>
      <c r="K191" s="12"/>
      <c r="L191" s="12"/>
      <c r="M191" s="12"/>
      <c r="N191" s="8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7"/>
      <c r="G192" s="10"/>
      <c r="H192" s="8"/>
      <c r="I192" s="12"/>
      <c r="J192" s="8"/>
      <c r="K192" s="8"/>
      <c r="L192" s="12"/>
      <c r="M192" s="12"/>
      <c r="N192" s="12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4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12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8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7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4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12"/>
      <c r="K198" s="12"/>
      <c r="L198" s="12"/>
      <c r="M198" s="12"/>
      <c r="N198" s="8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12"/>
      <c r="D199" s="8"/>
      <c r="E199" s="8"/>
      <c r="F199" s="4"/>
      <c r="G199" s="10"/>
      <c r="H199" s="8"/>
      <c r="I199" s="12"/>
      <c r="J199" s="8"/>
      <c r="K199" s="8"/>
      <c r="L199" s="12"/>
      <c r="M199" s="12"/>
      <c r="N199" s="12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8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12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12"/>
      <c r="K202" s="12"/>
      <c r="L202" s="12"/>
      <c r="M202" s="12"/>
      <c r="N202" s="12"/>
      <c r="O202" s="12"/>
      <c r="P202" s="12"/>
      <c r="Q202" s="12"/>
      <c r="R202" s="8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7"/>
      <c r="G203" s="10"/>
      <c r="H203" s="8"/>
      <c r="I203" s="12"/>
      <c r="J203" s="8"/>
      <c r="K203" s="8"/>
      <c r="L203" s="12"/>
      <c r="M203" s="12"/>
      <c r="N203" s="12"/>
      <c r="O203" s="12"/>
      <c r="P203" s="12"/>
      <c r="Q203" s="12"/>
      <c r="R203" s="12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12"/>
      <c r="K204" s="12"/>
      <c r="L204" s="62"/>
      <c r="M204" s="63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8"/>
      <c r="K205" s="8"/>
      <c r="L205" s="12"/>
      <c r="M205" s="12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62"/>
      <c r="I206" s="63"/>
      <c r="J206" s="12"/>
      <c r="K206" s="12"/>
      <c r="L206" s="12"/>
      <c r="M206" s="12"/>
      <c r="N206" s="12"/>
      <c r="O206" s="12"/>
      <c r="P206" s="8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4"/>
      <c r="G207" s="10"/>
      <c r="H207" s="8"/>
      <c r="I207" s="12"/>
      <c r="J207" s="8"/>
      <c r="K207" s="8"/>
      <c r="L207" s="12"/>
      <c r="M207" s="12"/>
      <c r="N207" s="12"/>
      <c r="O207" s="12"/>
      <c r="P207" s="12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62"/>
      <c r="L208" s="63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7"/>
      <c r="G209" s="10"/>
      <c r="H209" s="8"/>
      <c r="I209" s="12"/>
      <c r="J209" s="12"/>
      <c r="K209" s="12"/>
      <c r="L209" s="8"/>
      <c r="M209" s="8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8"/>
      <c r="K210" s="8"/>
      <c r="L210" s="12"/>
      <c r="M210" s="12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4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8"/>
      <c r="K213" s="8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7"/>
      <c r="G214" s="10"/>
      <c r="H214" s="8"/>
      <c r="I214" s="12"/>
      <c r="J214" s="8"/>
      <c r="K214" s="62"/>
      <c r="L214" s="63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4"/>
      <c r="G215" s="10"/>
      <c r="H215" s="8"/>
      <c r="I215" s="12"/>
      <c r="J215" s="8"/>
      <c r="K215" s="8"/>
      <c r="L215" s="12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7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4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8"/>
      <c r="K219" s="62"/>
      <c r="L219" s="63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8"/>
      <c r="L220" s="12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62"/>
      <c r="I222" s="63"/>
      <c r="J222" s="12"/>
      <c r="K222" s="12"/>
      <c r="L222" s="12"/>
      <c r="M222" s="12"/>
      <c r="N222" s="12"/>
      <c r="O222" s="12"/>
      <c r="P222" s="8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2"/>
      <c r="I223" s="63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8"/>
      <c r="I224" s="12"/>
      <c r="J224" s="12"/>
      <c r="K224" s="12"/>
      <c r="L224" s="12"/>
      <c r="M224" s="12"/>
      <c r="N224" s="12"/>
      <c r="O224" s="12"/>
      <c r="P224" s="12"/>
      <c r="Q224" s="12"/>
      <c r="R224" s="8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8"/>
      <c r="O225" s="12"/>
      <c r="P225" s="12"/>
      <c r="Q225" s="12"/>
      <c r="R225" s="12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7"/>
      <c r="G226" s="10"/>
      <c r="H226" s="62"/>
      <c r="I226" s="63"/>
      <c r="J226" s="12"/>
      <c r="K226" s="12"/>
      <c r="L226" s="12"/>
      <c r="M226" s="12"/>
      <c r="N226" s="12"/>
      <c r="O226" s="12"/>
      <c r="P226" s="8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8"/>
      <c r="I227" s="12"/>
      <c r="J227" s="12"/>
      <c r="K227" s="12"/>
      <c r="L227" s="12"/>
      <c r="M227" s="12"/>
      <c r="N227" s="8"/>
      <c r="O227" s="12"/>
      <c r="P227" s="12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4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7"/>
      <c r="G229" s="10"/>
      <c r="H229" s="8"/>
      <c r="I229" s="12"/>
      <c r="J229" s="8"/>
      <c r="K229" s="62"/>
      <c r="L229" s="63"/>
      <c r="M229" s="12"/>
      <c r="N229" s="12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12"/>
      <c r="K230" s="12"/>
      <c r="L230" s="62"/>
      <c r="M230" s="63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4"/>
      <c r="G231" s="10"/>
      <c r="H231" s="8"/>
      <c r="I231" s="12"/>
      <c r="J231" s="8"/>
      <c r="K231" s="8"/>
      <c r="L231" s="12"/>
      <c r="M231" s="12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7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8"/>
      <c r="K235" s="8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4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7"/>
      <c r="G237" s="10"/>
      <c r="H237" s="8"/>
      <c r="I237" s="12"/>
      <c r="J237" s="12"/>
      <c r="K237" s="12"/>
      <c r="L237" s="12"/>
      <c r="M237" s="12"/>
      <c r="N237" s="8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4"/>
      <c r="G238" s="10"/>
      <c r="H238" s="8"/>
      <c r="I238" s="12"/>
      <c r="J238" s="12"/>
      <c r="K238" s="12"/>
      <c r="L238" s="12"/>
      <c r="M238" s="12"/>
      <c r="N238" s="12"/>
      <c r="O238" s="12"/>
      <c r="P238" s="12"/>
      <c r="Q238" s="12"/>
      <c r="R238" s="8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8"/>
      <c r="K239" s="8"/>
      <c r="L239" s="12"/>
      <c r="M239" s="12"/>
      <c r="N239" s="12"/>
      <c r="O239" s="12"/>
      <c r="P239" s="12"/>
      <c r="Q239" s="12"/>
      <c r="R239" s="12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7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4"/>
      <c r="G242" s="10"/>
      <c r="H242" s="8"/>
      <c r="I242" s="12"/>
      <c r="J242" s="8"/>
      <c r="K242" s="12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62"/>
      <c r="I243" s="63"/>
      <c r="J243" s="12"/>
      <c r="K243" s="12"/>
      <c r="L243" s="12"/>
      <c r="M243" s="12"/>
      <c r="N243" s="12"/>
      <c r="O243" s="12"/>
      <c r="P243" s="8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2"/>
      <c r="I244" s="63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7"/>
      <c r="G245" s="10"/>
      <c r="H245" s="62"/>
      <c r="I245" s="63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4"/>
      <c r="G246" s="10"/>
      <c r="H246" s="8"/>
      <c r="I246" s="12"/>
      <c r="J246" s="12"/>
      <c r="K246" s="12"/>
      <c r="L246" s="8"/>
      <c r="M246" s="8"/>
      <c r="N246" s="12"/>
      <c r="O246" s="12"/>
      <c r="P246" s="12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7"/>
      <c r="G247" s="10"/>
      <c r="H247" s="8"/>
      <c r="I247" s="12"/>
      <c r="J247" s="8"/>
      <c r="K247" s="8"/>
      <c r="L247" s="12"/>
      <c r="M247" s="12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4"/>
      <c r="G248" s="10"/>
      <c r="H248" s="62"/>
      <c r="I248" s="63"/>
      <c r="J248" s="12"/>
      <c r="K248" s="12"/>
      <c r="L248" s="12"/>
      <c r="M248" s="12"/>
      <c r="N248" s="12"/>
      <c r="O248" s="12"/>
      <c r="P248" s="8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2"/>
      <c r="I249" s="63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7"/>
      <c r="G250" s="10"/>
      <c r="H250" s="8"/>
      <c r="I250" s="12"/>
      <c r="J250" s="12"/>
      <c r="K250" s="12"/>
      <c r="L250" s="12"/>
      <c r="M250" s="12"/>
      <c r="N250" s="12"/>
      <c r="O250" s="12"/>
      <c r="P250" s="12"/>
      <c r="Q250" s="8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62"/>
      <c r="I251" s="63"/>
      <c r="J251" s="12"/>
      <c r="K251" s="12"/>
      <c r="L251" s="12"/>
      <c r="M251" s="12"/>
      <c r="N251" s="12"/>
      <c r="O251" s="12"/>
      <c r="P251" s="8"/>
      <c r="Q251" s="12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4"/>
      <c r="G252" s="10"/>
      <c r="H252" s="8"/>
      <c r="I252" s="12"/>
      <c r="J252" s="8"/>
      <c r="K252" s="8"/>
      <c r="L252" s="12"/>
      <c r="M252" s="12"/>
      <c r="N252" s="12"/>
      <c r="O252" s="12"/>
      <c r="P252" s="12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12"/>
      <c r="K253" s="12"/>
      <c r="L253" s="8"/>
      <c r="M253" s="8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8"/>
      <c r="K254" s="8"/>
      <c r="L254" s="12"/>
      <c r="M254" s="12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7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4"/>
      <c r="G256" s="10"/>
      <c r="H256" s="8"/>
      <c r="I256" s="12"/>
      <c r="J256" s="12"/>
      <c r="K256" s="12"/>
      <c r="L256" s="12"/>
      <c r="M256" s="12"/>
      <c r="N256" s="8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8"/>
      <c r="K257" s="8"/>
      <c r="L257" s="12"/>
      <c r="M257" s="12"/>
      <c r="N257" s="12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9"/>
      <c r="G258" s="10"/>
      <c r="H258" s="8"/>
      <c r="I258" s="12"/>
      <c r="J258" s="8"/>
      <c r="K258" s="12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4"/>
      <c r="G259" s="10"/>
      <c r="H259" s="8"/>
      <c r="I259" s="12"/>
      <c r="J259" s="12"/>
      <c r="K259" s="12"/>
      <c r="L259" s="8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7"/>
      <c r="G260" s="10"/>
      <c r="H260" s="8"/>
      <c r="I260" s="12"/>
      <c r="J260" s="8"/>
      <c r="K260" s="62"/>
      <c r="L260" s="63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4"/>
      <c r="G261" s="10"/>
      <c r="H261" s="62"/>
      <c r="I261" s="63"/>
      <c r="J261" s="12"/>
      <c r="K261" s="12"/>
      <c r="L261" s="12"/>
      <c r="M261" s="12"/>
      <c r="N261" s="12"/>
      <c r="O261" s="12"/>
      <c r="P261" s="8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8"/>
      <c r="I262" s="8"/>
      <c r="J262" s="12"/>
      <c r="K262" s="12"/>
      <c r="L262" s="12"/>
      <c r="M262" s="12"/>
      <c r="N262" s="12"/>
      <c r="O262" s="12"/>
      <c r="P262" s="12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7"/>
      <c r="G263" s="10"/>
      <c r="H263" s="8"/>
      <c r="I263" s="12"/>
      <c r="J263" s="8"/>
      <c r="K263" s="8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4"/>
      <c r="G264" s="10"/>
      <c r="H264" s="62"/>
      <c r="I264" s="63"/>
      <c r="J264" s="12"/>
      <c r="K264" s="12"/>
      <c r="L264" s="12"/>
      <c r="M264" s="12"/>
      <c r="N264" s="12"/>
      <c r="O264" s="12"/>
      <c r="P264" s="8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7"/>
      <c r="G265" s="10"/>
      <c r="H265" s="62"/>
      <c r="I265" s="63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2"/>
      <c r="I266" s="63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4"/>
      <c r="G267" s="10"/>
      <c r="H267" s="8"/>
      <c r="I267" s="8"/>
      <c r="J267" s="12"/>
      <c r="K267" s="12"/>
      <c r="L267" s="12"/>
      <c r="M267" s="12"/>
      <c r="N267" s="12"/>
      <c r="O267" s="12"/>
      <c r="P267" s="12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7"/>
      <c r="G268" s="10"/>
      <c r="H268" s="8"/>
      <c r="I268" s="12"/>
      <c r="J268" s="8"/>
      <c r="K268" s="8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12"/>
      <c r="K269" s="12"/>
      <c r="L269" s="12"/>
      <c r="M269" s="12"/>
      <c r="N269" s="12"/>
      <c r="O269" s="12"/>
      <c r="P269" s="12"/>
      <c r="Q269" s="12"/>
      <c r="R269" s="8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4"/>
      <c r="G270" s="10"/>
      <c r="H270" s="62"/>
      <c r="I270" s="63"/>
      <c r="J270" s="12"/>
      <c r="K270" s="12"/>
      <c r="L270" s="12"/>
      <c r="M270" s="12"/>
      <c r="N270" s="12"/>
      <c r="O270" s="12"/>
      <c r="P270" s="8"/>
      <c r="Q270" s="12"/>
      <c r="R270" s="12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2"/>
      <c r="I271" s="63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7"/>
      <c r="G272" s="10"/>
      <c r="H272" s="62"/>
      <c r="I272" s="63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4"/>
      <c r="G273" s="10"/>
      <c r="H273" s="8"/>
      <c r="I273" s="12"/>
      <c r="J273" s="8"/>
      <c r="K273" s="8"/>
      <c r="L273" s="12"/>
      <c r="M273" s="12"/>
      <c r="N273" s="12"/>
      <c r="O273" s="12"/>
      <c r="P273" s="12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7"/>
      <c r="G275" s="10"/>
      <c r="H275" s="8"/>
      <c r="I275" s="8"/>
      <c r="J275" s="12"/>
      <c r="K275" s="12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4"/>
      <c r="G276" s="10"/>
      <c r="H276" s="8"/>
      <c r="I276" s="12"/>
      <c r="J276" s="12"/>
      <c r="K276" s="12"/>
      <c r="L276" s="12"/>
      <c r="M276" s="12"/>
      <c r="N276" s="12"/>
      <c r="O276" s="12"/>
      <c r="P276" s="12"/>
      <c r="Q276" s="12"/>
      <c r="R276" s="8"/>
      <c r="S276" s="8"/>
      <c r="T276" s="8"/>
    </row>
    <row r="277" spans="1:20" ht="15" x14ac:dyDescent="0.2">
      <c r="A277" s="10"/>
      <c r="B277" s="8"/>
      <c r="C277" s="8"/>
      <c r="D277" s="8"/>
      <c r="E277" s="8"/>
      <c r="F277" s="7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4"/>
      <c r="G278" s="10"/>
      <c r="H278" s="8"/>
      <c r="I278" s="12"/>
      <c r="J278" s="12"/>
      <c r="K278" s="12"/>
      <c r="L278" s="8"/>
      <c r="M278" s="8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7"/>
      <c r="G279" s="10"/>
      <c r="H279" s="8"/>
      <c r="I279" s="8"/>
      <c r="J279" s="12"/>
      <c r="K279" s="12"/>
      <c r="L279" s="12"/>
      <c r="M279" s="12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12"/>
      <c r="J280" s="12"/>
      <c r="K280" s="12"/>
      <c r="L280" s="12"/>
      <c r="M280" s="12"/>
      <c r="N280" s="8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4"/>
      <c r="G281" s="10"/>
      <c r="H281" s="62"/>
      <c r="I281" s="63"/>
      <c r="J281" s="12"/>
      <c r="K281" s="12"/>
      <c r="L281" s="12"/>
      <c r="M281" s="12"/>
      <c r="N281" s="12"/>
      <c r="O281" s="12"/>
      <c r="P281" s="8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8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8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7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9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7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4"/>
      <c r="G288" s="10"/>
      <c r="H288" s="8"/>
      <c r="I288" s="12"/>
      <c r="J288" s="8"/>
      <c r="K288" s="8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12"/>
      <c r="K289" s="12"/>
      <c r="L289" s="12"/>
      <c r="M289" s="12"/>
      <c r="N289" s="12"/>
      <c r="O289" s="12"/>
      <c r="P289" s="12"/>
      <c r="Q289" s="12"/>
      <c r="R289" s="8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8"/>
      <c r="K290" s="8"/>
      <c r="L290" s="12"/>
      <c r="M290" s="12"/>
      <c r="N290" s="12"/>
      <c r="O290" s="12"/>
      <c r="P290" s="12"/>
      <c r="Q290" s="12"/>
      <c r="R290" s="12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7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12"/>
      <c r="K292" s="12"/>
      <c r="L292" s="12"/>
      <c r="M292" s="12"/>
      <c r="N292" s="12"/>
      <c r="O292" s="12"/>
      <c r="P292" s="12"/>
      <c r="Q292" s="12"/>
      <c r="R292" s="8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8"/>
      <c r="K293" s="8"/>
      <c r="L293" s="12"/>
      <c r="M293" s="12"/>
      <c r="N293" s="12"/>
      <c r="O293" s="12"/>
      <c r="P293" s="12"/>
      <c r="Q293" s="12"/>
      <c r="R293" s="12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62"/>
      <c r="L294" s="63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8"/>
      <c r="L295" s="12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62"/>
      <c r="L296" s="63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12"/>
      <c r="K297" s="12"/>
      <c r="L297" s="12"/>
      <c r="M297" s="12"/>
      <c r="N297" s="12"/>
      <c r="O297" s="12"/>
      <c r="P297" s="12"/>
      <c r="Q297" s="12"/>
      <c r="R297" s="8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8"/>
      <c r="K298" s="12"/>
      <c r="L298" s="12"/>
      <c r="M298" s="12"/>
      <c r="N298" s="12"/>
      <c r="O298" s="12"/>
      <c r="P298" s="12"/>
      <c r="Q298" s="12"/>
      <c r="R298" s="12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4"/>
      <c r="G299" s="10"/>
      <c r="H299" s="8"/>
      <c r="I299" s="12"/>
      <c r="J299" s="12"/>
      <c r="K299" s="12"/>
      <c r="L299" s="12"/>
      <c r="M299" s="12"/>
      <c r="N299" s="12"/>
      <c r="O299" s="12"/>
      <c r="P299" s="12"/>
      <c r="Q299" s="12"/>
      <c r="R299" s="8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8"/>
      <c r="K301" s="62"/>
      <c r="L301" s="63"/>
      <c r="M301" s="12"/>
      <c r="N301" s="12"/>
      <c r="O301" s="12"/>
      <c r="P301" s="12"/>
      <c r="Q301" s="12"/>
      <c r="R301" s="12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12"/>
      <c r="K302" s="12"/>
      <c r="L302" s="12"/>
      <c r="M302" s="12"/>
      <c r="N302" s="12"/>
      <c r="O302" s="12"/>
      <c r="P302" s="12"/>
      <c r="Q302" s="62"/>
      <c r="R302" s="63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7"/>
      <c r="G303" s="10"/>
      <c r="H303" s="8"/>
      <c r="I303" s="12"/>
      <c r="J303" s="8"/>
      <c r="K303" s="8"/>
      <c r="L303" s="12"/>
      <c r="M303" s="12"/>
      <c r="N303" s="12"/>
      <c r="O303" s="12"/>
      <c r="P303" s="12"/>
      <c r="Q303" s="12"/>
      <c r="R303" s="12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4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7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4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7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4"/>
      <c r="G312" s="10"/>
      <c r="H312" s="62"/>
      <c r="I312" s="63"/>
      <c r="J312" s="12"/>
      <c r="K312" s="12"/>
      <c r="L312" s="12"/>
      <c r="M312" s="12"/>
      <c r="N312" s="12"/>
      <c r="O312" s="12"/>
      <c r="P312" s="8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8"/>
      <c r="I313" s="12"/>
      <c r="J313" s="8"/>
      <c r="K313" s="8"/>
      <c r="L313" s="12"/>
      <c r="M313" s="12"/>
      <c r="N313" s="12"/>
      <c r="O313" s="12"/>
      <c r="P313" s="12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7"/>
      <c r="G315" s="10"/>
      <c r="H315" s="8"/>
      <c r="I315" s="12"/>
      <c r="J315" s="12"/>
      <c r="K315" s="12"/>
      <c r="L315" s="8"/>
      <c r="M315" s="8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8"/>
      <c r="K316" s="8"/>
      <c r="L316" s="12"/>
      <c r="M316" s="12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62"/>
      <c r="L317" s="63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12"/>
      <c r="K318" s="12"/>
      <c r="L318" s="12"/>
      <c r="M318" s="12"/>
      <c r="N318" s="12"/>
      <c r="O318" s="12"/>
      <c r="P318" s="12"/>
      <c r="Q318" s="12"/>
      <c r="R318" s="8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4"/>
      <c r="G319" s="10"/>
      <c r="H319" s="8"/>
      <c r="I319" s="12"/>
      <c r="J319" s="8"/>
      <c r="K319" s="8"/>
      <c r="L319" s="12"/>
      <c r="M319" s="12"/>
      <c r="N319" s="12"/>
      <c r="O319" s="12"/>
      <c r="P319" s="12"/>
      <c r="Q319" s="12"/>
      <c r="R319" s="12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7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4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7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4"/>
      <c r="G326" s="10"/>
      <c r="H326" s="8"/>
      <c r="I326" s="12"/>
      <c r="J326" s="12"/>
      <c r="K326" s="12"/>
      <c r="L326" s="12"/>
      <c r="M326" s="12"/>
      <c r="N326" s="8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8"/>
      <c r="K327" s="8"/>
      <c r="L327" s="12"/>
      <c r="M327" s="12"/>
      <c r="N327" s="12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12"/>
      <c r="K328" s="12"/>
      <c r="L328" s="12"/>
      <c r="M328" s="12"/>
      <c r="N328" s="12"/>
      <c r="O328" s="12"/>
      <c r="P328" s="12"/>
      <c r="Q328" s="62"/>
      <c r="R328" s="63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12"/>
      <c r="R329" s="8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8"/>
      <c r="K330" s="8"/>
      <c r="L330" s="12"/>
      <c r="M330" s="12"/>
      <c r="N330" s="12"/>
      <c r="O330" s="12"/>
      <c r="P330" s="12"/>
      <c r="Q330" s="12"/>
      <c r="R330" s="12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7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4"/>
      <c r="G334" s="10"/>
      <c r="H334" s="8"/>
      <c r="I334" s="12"/>
      <c r="J334" s="12"/>
      <c r="K334" s="12"/>
      <c r="L334" s="12"/>
      <c r="M334" s="12"/>
      <c r="N334" s="12"/>
      <c r="O334" s="12"/>
      <c r="P334" s="12"/>
      <c r="Q334" s="12"/>
      <c r="R334" s="8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7"/>
      <c r="G335" s="10"/>
      <c r="H335" s="8"/>
      <c r="I335" s="12"/>
      <c r="J335" s="8"/>
      <c r="K335" s="8"/>
      <c r="L335" s="12"/>
      <c r="M335" s="12"/>
      <c r="N335" s="12"/>
      <c r="O335" s="12"/>
      <c r="P335" s="12"/>
      <c r="Q335" s="12"/>
      <c r="R335" s="12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4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12"/>
      <c r="K338" s="12"/>
      <c r="L338" s="8"/>
      <c r="M338" s="8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12"/>
      <c r="M339" s="12"/>
      <c r="N339" s="8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8"/>
      <c r="K340" s="8"/>
      <c r="L340" s="12"/>
      <c r="M340" s="12"/>
      <c r="N340" s="12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7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4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62"/>
      <c r="I345" s="63"/>
      <c r="J345" s="12"/>
      <c r="K345" s="12"/>
      <c r="L345" s="12"/>
      <c r="M345" s="12"/>
      <c r="N345" s="12"/>
      <c r="O345" s="12"/>
      <c r="P345" s="8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7"/>
      <c r="G346" s="10"/>
      <c r="H346" s="8"/>
      <c r="I346" s="12"/>
      <c r="J346" s="12"/>
      <c r="K346" s="12"/>
      <c r="L346" s="62"/>
      <c r="M346" s="63"/>
      <c r="N346" s="12"/>
      <c r="O346" s="12"/>
      <c r="P346" s="12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8"/>
      <c r="K347" s="8"/>
      <c r="L347" s="12"/>
      <c r="M347" s="12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4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12"/>
      <c r="K349" s="12"/>
      <c r="L349" s="12"/>
      <c r="M349" s="12"/>
      <c r="N349" s="12"/>
      <c r="O349" s="12"/>
      <c r="P349" s="12"/>
      <c r="Q349" s="12"/>
      <c r="R349" s="8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8"/>
      <c r="K350" s="8"/>
      <c r="L350" s="12"/>
      <c r="M350" s="12"/>
      <c r="N350" s="12"/>
      <c r="O350" s="12"/>
      <c r="P350" s="12"/>
      <c r="Q350" s="12"/>
      <c r="R350" s="12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9"/>
      <c r="G352" s="10"/>
      <c r="H352" s="8"/>
      <c r="I352" s="12"/>
      <c r="J352" s="12"/>
      <c r="K352" s="12"/>
      <c r="L352" s="8"/>
      <c r="M352" s="8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7"/>
      <c r="G353" s="10"/>
      <c r="H353" s="8"/>
      <c r="I353" s="12"/>
      <c r="J353" s="8"/>
      <c r="K353" s="62"/>
      <c r="L353" s="63"/>
      <c r="M353" s="12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4"/>
      <c r="G354" s="10"/>
      <c r="H354" s="8"/>
      <c r="I354" s="12"/>
      <c r="J354" s="8"/>
      <c r="K354" s="8"/>
      <c r="L354" s="12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7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4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7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4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12"/>
      <c r="K362" s="12"/>
      <c r="L362" s="8"/>
      <c r="M362" s="8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7"/>
      <c r="G363" s="10"/>
      <c r="H363" s="8"/>
      <c r="I363" s="12"/>
      <c r="J363" s="8"/>
      <c r="K363" s="8"/>
      <c r="L363" s="12"/>
      <c r="M363" s="12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4"/>
      <c r="G364" s="10"/>
      <c r="H364" s="8"/>
      <c r="I364" s="12"/>
      <c r="J364" s="12"/>
      <c r="K364" s="12"/>
      <c r="L364" s="12"/>
      <c r="M364" s="12"/>
      <c r="N364" s="12"/>
      <c r="O364" s="12"/>
      <c r="P364" s="12"/>
      <c r="Q364" s="62"/>
      <c r="R364" s="63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7"/>
      <c r="G365" s="10"/>
      <c r="H365" s="8"/>
      <c r="I365" s="12"/>
      <c r="J365" s="8"/>
      <c r="K365" s="8"/>
      <c r="L365" s="12"/>
      <c r="M365" s="12"/>
      <c r="N365" s="12"/>
      <c r="O365" s="12"/>
      <c r="P365" s="12"/>
      <c r="Q365" s="12"/>
      <c r="R365" s="12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4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7"/>
      <c r="G369" s="10"/>
      <c r="H369" s="8"/>
      <c r="I369" s="12"/>
      <c r="J369" s="12"/>
      <c r="K369" s="12"/>
      <c r="L369" s="12"/>
      <c r="M369" s="12"/>
      <c r="N369" s="12"/>
      <c r="O369" s="12"/>
      <c r="P369" s="12"/>
      <c r="Q369" s="12"/>
      <c r="R369" s="8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9"/>
      <c r="G370" s="10"/>
      <c r="H370" s="8"/>
      <c r="I370" s="12"/>
      <c r="J370" s="8"/>
      <c r="K370" s="8"/>
      <c r="L370" s="12"/>
      <c r="M370" s="12"/>
      <c r="N370" s="12"/>
      <c r="O370" s="12"/>
      <c r="P370" s="12"/>
      <c r="Q370" s="12"/>
      <c r="R370" s="12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7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4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7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4"/>
      <c r="G374" s="10"/>
      <c r="H374" s="8"/>
      <c r="I374" s="12"/>
      <c r="J374" s="12"/>
      <c r="K374" s="12"/>
      <c r="L374" s="12"/>
      <c r="M374" s="12"/>
      <c r="N374" s="8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8"/>
      <c r="K375" s="8"/>
      <c r="L375" s="12"/>
      <c r="M375" s="12"/>
      <c r="N375" s="12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7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4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7"/>
      <c r="G380" s="10"/>
      <c r="H380" s="8"/>
      <c r="I380" s="12"/>
      <c r="J380" s="12"/>
      <c r="K380" s="12"/>
      <c r="L380" s="62"/>
      <c r="M380" s="63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8"/>
      <c r="K381" s="8"/>
      <c r="L381" s="12"/>
      <c r="M381" s="12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4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7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4"/>
      <c r="G386" s="10"/>
      <c r="H386" s="62"/>
      <c r="I386" s="63"/>
      <c r="J386" s="12"/>
      <c r="K386" s="12"/>
      <c r="L386" s="12"/>
      <c r="M386" s="12"/>
      <c r="N386" s="12"/>
      <c r="O386" s="12"/>
      <c r="P386" s="8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7"/>
      <c r="G387" s="10"/>
      <c r="H387" s="8"/>
      <c r="I387" s="12"/>
      <c r="J387" s="8"/>
      <c r="K387" s="8"/>
      <c r="L387" s="12"/>
      <c r="M387" s="12"/>
      <c r="N387" s="12"/>
      <c r="O387" s="12"/>
      <c r="P387" s="12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4"/>
      <c r="G388" s="10"/>
      <c r="H388" s="8"/>
      <c r="I388" s="12"/>
      <c r="J388" s="8"/>
      <c r="K388" s="62"/>
      <c r="L388" s="63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7"/>
      <c r="G389" s="10"/>
      <c r="H389" s="8"/>
      <c r="I389" s="12"/>
      <c r="J389" s="8"/>
      <c r="K389" s="8"/>
      <c r="L389" s="12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8"/>
      <c r="J390" s="12"/>
      <c r="K390" s="12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4"/>
      <c r="G391" s="10"/>
      <c r="H391" s="8"/>
      <c r="I391" s="12"/>
      <c r="J391" s="8"/>
      <c r="K391" s="8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7"/>
      <c r="G392" s="10"/>
      <c r="H392" s="8"/>
      <c r="I392" s="12"/>
      <c r="J392" s="12"/>
      <c r="K392" s="12"/>
      <c r="L392" s="12"/>
      <c r="M392" s="12"/>
      <c r="N392" s="8"/>
      <c r="O392" s="8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8"/>
      <c r="K393" s="62"/>
      <c r="L393" s="63"/>
      <c r="M393" s="12"/>
      <c r="N393" s="12"/>
      <c r="O393" s="12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8"/>
      <c r="L394" s="12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4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7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4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12"/>
      <c r="K399" s="12"/>
      <c r="L399" s="12"/>
      <c r="M399" s="12"/>
      <c r="N399" s="8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8"/>
      <c r="K400" s="8"/>
      <c r="L400" s="12"/>
      <c r="M400" s="12"/>
      <c r="N400" s="12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7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4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11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7"/>
      <c r="G412" s="10"/>
      <c r="H412" s="8"/>
      <c r="I412" s="12"/>
      <c r="J412" s="12"/>
      <c r="K412" s="12"/>
      <c r="L412" s="12"/>
      <c r="M412" s="12"/>
      <c r="N412" s="12"/>
      <c r="O412" s="12"/>
      <c r="P412" s="12"/>
      <c r="Q412" s="12"/>
      <c r="R412" s="8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8"/>
      <c r="C414" s="8"/>
      <c r="D414" s="8"/>
      <c r="E414" s="8"/>
      <c r="F414" s="7"/>
      <c r="G414" s="10"/>
      <c r="H414" s="8"/>
      <c r="I414" s="12"/>
      <c r="J414" s="8"/>
      <c r="K414" s="8"/>
      <c r="L414" s="12"/>
      <c r="M414" s="12"/>
      <c r="N414" s="12"/>
      <c r="O414" s="12"/>
      <c r="P414" s="12"/>
      <c r="Q414" s="12"/>
      <c r="R414" s="12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4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7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4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7"/>
      <c r="G421" s="10"/>
      <c r="H421" s="8"/>
      <c r="I421" s="12"/>
      <c r="J421" s="12"/>
      <c r="K421" s="12"/>
      <c r="L421" s="12"/>
      <c r="M421" s="12"/>
      <c r="N421" s="12"/>
      <c r="O421" s="12"/>
      <c r="P421" s="12"/>
      <c r="Q421" s="12"/>
      <c r="R421" s="8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8"/>
      <c r="K422" s="12"/>
      <c r="L422" s="12"/>
      <c r="M422" s="12"/>
      <c r="N422" s="12"/>
      <c r="O422" s="12"/>
      <c r="P422" s="12"/>
      <c r="Q422" s="12"/>
      <c r="R422" s="12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4"/>
      <c r="G424" s="10"/>
      <c r="H424" s="8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7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8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8"/>
      <c r="K430" s="8"/>
      <c r="L430" s="12"/>
      <c r="M430" s="12"/>
      <c r="N430" s="12"/>
      <c r="O430" s="12"/>
      <c r="P430" s="12"/>
      <c r="Q430" s="12"/>
      <c r="R430" s="12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62"/>
      <c r="L431" s="63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4"/>
      <c r="G432" s="10"/>
      <c r="H432" s="62"/>
      <c r="I432" s="63"/>
      <c r="J432" s="12"/>
      <c r="K432" s="12"/>
      <c r="L432" s="12"/>
      <c r="M432" s="12"/>
      <c r="N432" s="12"/>
      <c r="O432" s="12"/>
      <c r="P432" s="8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8"/>
      <c r="I433" s="12"/>
      <c r="J433" s="8"/>
      <c r="K433" s="8"/>
      <c r="L433" s="12"/>
      <c r="M433" s="12"/>
      <c r="N433" s="12"/>
      <c r="O433" s="12"/>
      <c r="P433" s="12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8"/>
      <c r="J434" s="12"/>
      <c r="K434" s="12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7"/>
      <c r="G435" s="10"/>
      <c r="H435" s="8"/>
      <c r="I435" s="12"/>
      <c r="J435" s="8"/>
      <c r="K435" s="62"/>
      <c r="L435" s="63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62"/>
      <c r="I436" s="63"/>
      <c r="J436" s="12"/>
      <c r="K436" s="12"/>
      <c r="L436" s="12"/>
      <c r="M436" s="12"/>
      <c r="N436" s="12"/>
      <c r="O436" s="12"/>
      <c r="P436" s="8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8"/>
      <c r="I437" s="12"/>
      <c r="J437" s="8"/>
      <c r="K437" s="8"/>
      <c r="L437" s="12"/>
      <c r="M437" s="12"/>
      <c r="N437" s="12"/>
      <c r="O437" s="12"/>
      <c r="P437" s="12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4"/>
      <c r="G438" s="10"/>
      <c r="H438" s="8"/>
      <c r="I438" s="12"/>
      <c r="J438" s="8"/>
      <c r="K438" s="12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12"/>
      <c r="K439" s="12"/>
      <c r="L439" s="8"/>
      <c r="M439" s="8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7"/>
      <c r="G440" s="10"/>
      <c r="H440" s="8"/>
      <c r="I440" s="12"/>
      <c r="J440" s="12"/>
      <c r="K440" s="12"/>
      <c r="L440" s="12"/>
      <c r="M440" s="12"/>
      <c r="N440" s="12"/>
      <c r="O440" s="12"/>
      <c r="P440" s="12"/>
      <c r="Q440" s="12"/>
      <c r="R440" s="8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8"/>
      <c r="K441" s="8"/>
      <c r="L441" s="12"/>
      <c r="M441" s="12"/>
      <c r="N441" s="12"/>
      <c r="O441" s="12"/>
      <c r="P441" s="12"/>
      <c r="Q441" s="12"/>
      <c r="R441" s="12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4"/>
      <c r="G442" s="10"/>
      <c r="H442" s="8"/>
      <c r="I442" s="12"/>
      <c r="J442" s="12"/>
      <c r="K442" s="12"/>
      <c r="L442" s="8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7"/>
      <c r="G443" s="10"/>
      <c r="H443" s="8"/>
      <c r="I443" s="12"/>
      <c r="J443" s="8"/>
      <c r="K443" s="62"/>
      <c r="L443" s="63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4"/>
      <c r="G444" s="10"/>
      <c r="H444" s="8"/>
      <c r="I444" s="8"/>
      <c r="J444" s="12"/>
      <c r="K444" s="12"/>
      <c r="L444" s="12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7"/>
      <c r="G445" s="10"/>
      <c r="H445" s="62"/>
      <c r="I445" s="63"/>
      <c r="J445" s="12"/>
      <c r="K445" s="12"/>
      <c r="L445" s="12"/>
      <c r="M445" s="12"/>
      <c r="N445" s="12"/>
      <c r="O445" s="12"/>
      <c r="P445" s="8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4"/>
      <c r="G446" s="10"/>
      <c r="H446" s="8"/>
      <c r="I446" s="12"/>
      <c r="J446" s="8"/>
      <c r="K446" s="8"/>
      <c r="L446" s="12"/>
      <c r="M446" s="12"/>
      <c r="N446" s="12"/>
      <c r="O446" s="12"/>
      <c r="P446" s="12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7"/>
      <c r="G449" s="10"/>
      <c r="H449" s="8"/>
      <c r="I449" s="8"/>
      <c r="J449" s="12"/>
      <c r="K449" s="12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4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8"/>
      <c r="K452" s="8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9"/>
      <c r="G453" s="10"/>
      <c r="H453" s="8"/>
      <c r="I453" s="12"/>
      <c r="J453" s="12"/>
      <c r="K453" s="12"/>
      <c r="L453" s="12"/>
      <c r="M453" s="12"/>
      <c r="N453" s="12"/>
      <c r="O453" s="12"/>
      <c r="P453" s="12"/>
      <c r="Q453" s="12"/>
      <c r="R453" s="8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7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4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7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8"/>
      <c r="J457" s="12"/>
      <c r="K457" s="12"/>
      <c r="L457" s="12"/>
      <c r="M457" s="12"/>
      <c r="N457" s="12"/>
      <c r="O457" s="12"/>
      <c r="P457" s="12"/>
      <c r="Q457" s="12"/>
      <c r="R457" s="12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8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4"/>
      <c r="G460" s="10"/>
      <c r="H460" s="8"/>
      <c r="I460" s="12"/>
      <c r="J460" s="8"/>
      <c r="K460" s="8"/>
      <c r="L460" s="12"/>
      <c r="M460" s="12"/>
      <c r="N460" s="12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12"/>
      <c r="K461" s="12"/>
      <c r="L461" s="12"/>
      <c r="M461" s="12"/>
      <c r="N461" s="12"/>
      <c r="O461" s="12"/>
      <c r="P461" s="12"/>
      <c r="Q461" s="12"/>
      <c r="R461" s="8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8"/>
      <c r="O463" s="12"/>
      <c r="P463" s="12"/>
      <c r="Q463" s="12"/>
      <c r="R463" s="12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12"/>
      <c r="O464" s="12"/>
      <c r="P464" s="12"/>
      <c r="Q464" s="12"/>
      <c r="R464" s="8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8"/>
      <c r="K465" s="8"/>
      <c r="L465" s="12"/>
      <c r="M465" s="12"/>
      <c r="N465" s="12"/>
      <c r="O465" s="12"/>
      <c r="P465" s="12"/>
      <c r="Q465" s="12"/>
      <c r="R465" s="12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7"/>
      <c r="G466" s="10"/>
      <c r="H466" s="8"/>
      <c r="I466" s="12"/>
      <c r="J466" s="12"/>
      <c r="K466" s="12"/>
      <c r="L466" s="12"/>
      <c r="M466" s="12"/>
      <c r="N466" s="8"/>
      <c r="O466" s="8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4"/>
      <c r="G467" s="10"/>
      <c r="H467" s="8"/>
      <c r="I467" s="12"/>
      <c r="J467" s="12"/>
      <c r="K467" s="12"/>
      <c r="L467" s="8"/>
      <c r="M467" s="8"/>
      <c r="N467" s="12"/>
      <c r="O467" s="12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12"/>
      <c r="M468" s="12"/>
      <c r="N468" s="12"/>
      <c r="O468" s="12"/>
      <c r="P468" s="12"/>
      <c r="Q468" s="12"/>
      <c r="R468" s="8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7"/>
      <c r="G469" s="10"/>
      <c r="H469" s="62"/>
      <c r="I469" s="63"/>
      <c r="J469" s="12"/>
      <c r="K469" s="12"/>
      <c r="L469" s="12"/>
      <c r="M469" s="12"/>
      <c r="N469" s="12"/>
      <c r="O469" s="12"/>
      <c r="P469" s="8"/>
      <c r="Q469" s="12"/>
      <c r="R469" s="12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4"/>
      <c r="G470" s="10"/>
      <c r="H470" s="62"/>
      <c r="I470" s="63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2"/>
      <c r="I471" s="63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2"/>
      <c r="I472" s="63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2"/>
      <c r="I473" s="63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2"/>
      <c r="I474" s="63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7"/>
      <c r="G475" s="10"/>
      <c r="H475" s="62"/>
      <c r="I475" s="63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4"/>
      <c r="G476" s="10"/>
      <c r="H476" s="62"/>
      <c r="I476" s="63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7"/>
      <c r="G477" s="10"/>
      <c r="H477" s="62"/>
      <c r="I477" s="63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4"/>
      <c r="G478" s="10"/>
      <c r="H478" s="8"/>
      <c r="I478" s="12"/>
      <c r="J478" s="12"/>
      <c r="K478" s="12"/>
      <c r="L478" s="12"/>
      <c r="M478" s="12"/>
      <c r="N478" s="12"/>
      <c r="O478" s="12"/>
      <c r="P478" s="12"/>
      <c r="Q478" s="62"/>
      <c r="R478" s="63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62"/>
      <c r="I479" s="63"/>
      <c r="J479" s="12"/>
      <c r="K479" s="12"/>
      <c r="L479" s="12"/>
      <c r="M479" s="12"/>
      <c r="N479" s="12"/>
      <c r="O479" s="12"/>
      <c r="P479" s="8"/>
      <c r="Q479" s="12"/>
      <c r="R479" s="12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8"/>
      <c r="I480" s="12"/>
      <c r="J480" s="12"/>
      <c r="K480" s="12"/>
      <c r="L480" s="12"/>
      <c r="M480" s="12"/>
      <c r="N480" s="12"/>
      <c r="O480" s="12"/>
      <c r="P480" s="12"/>
      <c r="Q480" s="62"/>
      <c r="R480" s="63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8"/>
      <c r="K481" s="8"/>
      <c r="L481" s="12"/>
      <c r="M481" s="12"/>
      <c r="N481" s="12"/>
      <c r="O481" s="12"/>
      <c r="P481" s="12"/>
      <c r="Q481" s="12"/>
      <c r="R481" s="12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62"/>
      <c r="I483" s="63"/>
      <c r="J483" s="12"/>
      <c r="K483" s="12"/>
      <c r="L483" s="12"/>
      <c r="M483" s="12"/>
      <c r="N483" s="12"/>
      <c r="O483" s="12"/>
      <c r="P483" s="8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7"/>
      <c r="G484" s="10"/>
      <c r="H484" s="8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8"/>
      <c r="M485" s="8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4"/>
      <c r="G486" s="10"/>
      <c r="H486" s="8"/>
      <c r="I486" s="8"/>
      <c r="J486" s="12"/>
      <c r="K486" s="12"/>
      <c r="L486" s="12"/>
      <c r="M486" s="12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12"/>
      <c r="J487" s="12"/>
      <c r="K487" s="12"/>
      <c r="L487" s="8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12"/>
      <c r="M488" s="12"/>
      <c r="N488" s="12"/>
      <c r="O488" s="12"/>
      <c r="P488" s="12"/>
      <c r="Q488" s="12"/>
      <c r="R488" s="8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8"/>
      <c r="K489" s="8"/>
      <c r="L489" s="12"/>
      <c r="M489" s="12"/>
      <c r="N489" s="12"/>
      <c r="O489" s="12"/>
      <c r="P489" s="12"/>
      <c r="Q489" s="12"/>
      <c r="R489" s="12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7"/>
      <c r="G490" s="10"/>
      <c r="H490" s="8"/>
      <c r="I490" s="12"/>
      <c r="J490" s="12"/>
      <c r="K490" s="12"/>
      <c r="L490" s="8"/>
      <c r="M490" s="8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4"/>
      <c r="G491" s="10"/>
      <c r="H491" s="8"/>
      <c r="I491" s="12"/>
      <c r="J491" s="8"/>
      <c r="K491" s="62"/>
      <c r="L491" s="63"/>
      <c r="M491" s="12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8"/>
      <c r="J492" s="12"/>
      <c r="K492" s="12"/>
      <c r="L492" s="12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7"/>
      <c r="G493" s="10"/>
      <c r="H493" s="8"/>
      <c r="I493" s="12"/>
      <c r="J493" s="8"/>
      <c r="K493" s="8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4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62"/>
      <c r="I495" s="63"/>
      <c r="J495" s="12"/>
      <c r="K495" s="12"/>
      <c r="L495" s="12"/>
      <c r="M495" s="12"/>
      <c r="N495" s="12"/>
      <c r="O495" s="12"/>
      <c r="P495" s="8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7"/>
      <c r="G496" s="10"/>
      <c r="H496" s="8"/>
      <c r="I496" s="12"/>
      <c r="J496" s="12"/>
      <c r="K496" s="12"/>
      <c r="L496" s="62"/>
      <c r="M496" s="63"/>
      <c r="N496" s="12"/>
      <c r="O496" s="12"/>
      <c r="P496" s="12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4"/>
      <c r="G497" s="10"/>
      <c r="H497" s="62"/>
      <c r="I497" s="63"/>
      <c r="J497" s="12"/>
      <c r="K497" s="12"/>
      <c r="L497" s="12"/>
      <c r="M497" s="12"/>
      <c r="N497" s="12"/>
      <c r="O497" s="12"/>
      <c r="P497" s="8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7"/>
      <c r="G498" s="10"/>
      <c r="H498" s="8"/>
      <c r="I498" s="12"/>
      <c r="J498" s="12"/>
      <c r="K498" s="12"/>
      <c r="L498" s="8"/>
      <c r="M498" s="12"/>
      <c r="N498" s="12"/>
      <c r="O498" s="12"/>
      <c r="P498" s="12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4"/>
      <c r="G499" s="10"/>
      <c r="H499" s="8"/>
      <c r="I499" s="12"/>
      <c r="J499" s="12"/>
      <c r="K499" s="12"/>
      <c r="L499" s="12"/>
      <c r="M499" s="12"/>
      <c r="N499" s="12"/>
      <c r="O499" s="12"/>
      <c r="P499" s="12"/>
      <c r="Q499" s="12"/>
      <c r="R499" s="8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62"/>
      <c r="M500" s="63"/>
      <c r="N500" s="12"/>
      <c r="O500" s="12"/>
      <c r="P500" s="12"/>
      <c r="Q500" s="12"/>
      <c r="R500" s="12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7"/>
      <c r="G501" s="10"/>
      <c r="H501" s="8"/>
      <c r="I501" s="12"/>
      <c r="J501" s="12"/>
      <c r="K501" s="12"/>
      <c r="L501" s="12"/>
      <c r="M501" s="12"/>
      <c r="N501" s="12"/>
      <c r="O501" s="12"/>
      <c r="P501" s="12"/>
      <c r="Q501" s="12"/>
      <c r="R501" s="8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8"/>
      <c r="K503" s="62"/>
      <c r="L503" s="63"/>
      <c r="M503" s="12"/>
      <c r="N503" s="12"/>
      <c r="O503" s="12"/>
      <c r="P503" s="12"/>
      <c r="Q503" s="12"/>
      <c r="R503" s="12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4"/>
      <c r="G504" s="10"/>
      <c r="H504" s="8"/>
      <c r="I504" s="12"/>
      <c r="J504" s="12"/>
      <c r="K504" s="12"/>
      <c r="L504" s="12"/>
      <c r="M504" s="12"/>
      <c r="N504" s="12"/>
      <c r="O504" s="12"/>
      <c r="P504" s="12"/>
      <c r="Q504" s="62"/>
      <c r="R504" s="63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12"/>
      <c r="R505" s="8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62"/>
      <c r="I507" s="63"/>
      <c r="J507" s="12"/>
      <c r="K507" s="12"/>
      <c r="L507" s="12"/>
      <c r="M507" s="12"/>
      <c r="N507" s="12"/>
      <c r="O507" s="12"/>
      <c r="P507" s="8"/>
      <c r="Q507" s="12"/>
      <c r="R507" s="12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9"/>
      <c r="G508" s="10"/>
      <c r="H508" s="8"/>
      <c r="I508" s="12"/>
      <c r="J508" s="12"/>
      <c r="K508" s="12"/>
      <c r="L508" s="12"/>
      <c r="M508" s="12"/>
      <c r="N508" s="12"/>
      <c r="O508" s="12"/>
      <c r="P508" s="12"/>
      <c r="Q508" s="12"/>
      <c r="R508" s="8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4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7"/>
      <c r="G511" s="10"/>
      <c r="H511" s="8"/>
      <c r="I511" s="12"/>
      <c r="J511" s="8"/>
      <c r="K511" s="12"/>
      <c r="L511" s="12"/>
      <c r="M511" s="12"/>
      <c r="N511" s="12"/>
      <c r="O511" s="12"/>
      <c r="P511" s="12"/>
      <c r="Q511" s="12"/>
      <c r="R511" s="12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62"/>
      <c r="L512" s="63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12"/>
      <c r="K513" s="12"/>
      <c r="L513" s="12"/>
      <c r="M513" s="12"/>
      <c r="N513" s="12"/>
      <c r="O513" s="12"/>
      <c r="P513" s="12"/>
      <c r="Q513" s="12"/>
      <c r="R513" s="8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62"/>
      <c r="R514" s="63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4"/>
      <c r="G515" s="10"/>
      <c r="H515" s="8"/>
      <c r="I515" s="12"/>
      <c r="J515" s="8"/>
      <c r="K515" s="8"/>
      <c r="L515" s="12"/>
      <c r="M515" s="12"/>
      <c r="N515" s="12"/>
      <c r="O515" s="12"/>
      <c r="P515" s="12"/>
      <c r="Q515" s="12"/>
      <c r="R515" s="12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12"/>
      <c r="K516" s="12"/>
      <c r="L516" s="8"/>
      <c r="M516" s="8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12"/>
      <c r="M517" s="12"/>
      <c r="N517" s="8"/>
      <c r="O517" s="8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7"/>
      <c r="G518" s="10"/>
      <c r="H518" s="8"/>
      <c r="I518" s="12"/>
      <c r="J518" s="12"/>
      <c r="K518" s="12"/>
      <c r="L518" s="12"/>
      <c r="M518" s="12"/>
      <c r="N518" s="12"/>
      <c r="O518" s="12"/>
      <c r="P518" s="12"/>
      <c r="Q518" s="12"/>
      <c r="R518" s="8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8"/>
      <c r="O519" s="8"/>
      <c r="P519" s="12"/>
      <c r="Q519" s="12"/>
      <c r="R519" s="12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4"/>
      <c r="G520" s="10"/>
      <c r="H520" s="8"/>
      <c r="I520" s="12"/>
      <c r="J520" s="12"/>
      <c r="K520" s="12"/>
      <c r="L520" s="12"/>
      <c r="M520" s="12"/>
      <c r="N520" s="12"/>
      <c r="O520" s="12"/>
      <c r="P520" s="12"/>
      <c r="Q520" s="12"/>
      <c r="R520" s="8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7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8"/>
      <c r="K523" s="62"/>
      <c r="L523" s="63"/>
      <c r="M523" s="12"/>
      <c r="N523" s="12"/>
      <c r="O523" s="12"/>
      <c r="P523" s="12"/>
      <c r="Q523" s="12"/>
      <c r="R523" s="12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8"/>
      <c r="L524" s="12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4"/>
      <c r="G525" s="10"/>
      <c r="H525" s="8"/>
      <c r="I525" s="12"/>
      <c r="J525" s="12"/>
      <c r="K525" s="12"/>
      <c r="L525" s="12"/>
      <c r="M525" s="12"/>
      <c r="N525" s="12"/>
      <c r="O525" s="12"/>
      <c r="P525" s="12"/>
      <c r="Q525" s="12"/>
      <c r="R525" s="8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7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4"/>
      <c r="G528" s="10"/>
      <c r="H528" s="8"/>
      <c r="I528" s="12"/>
      <c r="J528" s="8"/>
      <c r="K528" s="8"/>
      <c r="L528" s="12"/>
      <c r="M528" s="12"/>
      <c r="N528" s="12"/>
      <c r="O528" s="12"/>
      <c r="P528" s="12"/>
      <c r="Q528" s="12"/>
      <c r="R528" s="12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8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8"/>
      <c r="K531" s="8"/>
      <c r="L531" s="12"/>
      <c r="M531" s="12"/>
      <c r="N531" s="12"/>
      <c r="O531" s="12"/>
      <c r="P531" s="12"/>
      <c r="Q531" s="12"/>
      <c r="R531" s="12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12"/>
      <c r="K532" s="12"/>
      <c r="L532" s="12"/>
      <c r="M532" s="12"/>
      <c r="N532" s="12"/>
      <c r="O532" s="12"/>
      <c r="P532" s="12"/>
      <c r="Q532" s="12"/>
      <c r="R532" s="8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8"/>
      <c r="K533" s="8"/>
      <c r="L533" s="12"/>
      <c r="M533" s="12"/>
      <c r="N533" s="12"/>
      <c r="O533" s="12"/>
      <c r="P533" s="12"/>
      <c r="Q533" s="12"/>
      <c r="R533" s="12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7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4"/>
      <c r="G535" s="10"/>
      <c r="H535" s="8"/>
      <c r="I535" s="12"/>
      <c r="J535" s="12"/>
      <c r="K535" s="12"/>
      <c r="L535" s="12"/>
      <c r="M535" s="12"/>
      <c r="N535" s="12"/>
      <c r="O535" s="12"/>
      <c r="P535" s="12"/>
      <c r="Q535" s="12"/>
      <c r="R535" s="8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62"/>
      <c r="I536" s="63"/>
      <c r="J536" s="12"/>
      <c r="K536" s="12"/>
      <c r="L536" s="12"/>
      <c r="M536" s="12"/>
      <c r="N536" s="12"/>
      <c r="O536" s="12"/>
      <c r="P536" s="8"/>
      <c r="Q536" s="12"/>
      <c r="R536" s="12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7"/>
      <c r="G537" s="10"/>
      <c r="H537" s="8"/>
      <c r="I537" s="12"/>
      <c r="J537" s="12"/>
      <c r="K537" s="12"/>
      <c r="L537" s="8"/>
      <c r="M537" s="8"/>
      <c r="N537" s="12"/>
      <c r="O537" s="12"/>
      <c r="P537" s="12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12"/>
      <c r="M538" s="12"/>
      <c r="N538" s="8"/>
      <c r="O538" s="8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62"/>
      <c r="I539" s="63"/>
      <c r="J539" s="12"/>
      <c r="K539" s="12"/>
      <c r="L539" s="12"/>
      <c r="M539" s="12"/>
      <c r="N539" s="12"/>
      <c r="O539" s="12"/>
      <c r="P539" s="8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4"/>
      <c r="G540" s="10"/>
      <c r="H540" s="8"/>
      <c r="I540" s="12"/>
      <c r="J540" s="8"/>
      <c r="K540" s="8"/>
      <c r="L540" s="12"/>
      <c r="M540" s="12"/>
      <c r="N540" s="12"/>
      <c r="O540" s="12"/>
      <c r="P540" s="12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7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4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12"/>
      <c r="K544" s="12"/>
      <c r="L544" s="8"/>
      <c r="M544" s="8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8"/>
      <c r="K545" s="8"/>
      <c r="L545" s="12"/>
      <c r="M545" s="12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9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4"/>
      <c r="G547" s="10"/>
      <c r="H547" s="8"/>
      <c r="I547" s="12"/>
      <c r="J547" s="12"/>
      <c r="K547" s="12"/>
      <c r="L547" s="8"/>
      <c r="M547" s="8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8"/>
      <c r="K548" s="8"/>
      <c r="L548" s="12"/>
      <c r="M548" s="12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7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4"/>
      <c r="G553" s="10"/>
      <c r="H553" s="8"/>
      <c r="I553" s="12"/>
      <c r="J553" s="8"/>
      <c r="K553" s="12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7"/>
      <c r="G554" s="10"/>
      <c r="H554" s="8"/>
      <c r="I554" s="12"/>
      <c r="J554" s="8"/>
      <c r="K554" s="8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4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7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4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7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8"/>
      <c r="K563" s="8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4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9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12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7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4"/>
      <c r="G568" s="10"/>
      <c r="H568" s="8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8"/>
      <c r="K571" s="8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12"/>
      <c r="K574" s="12"/>
      <c r="L574" s="8"/>
      <c r="M574" s="8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7"/>
      <c r="G575" s="10"/>
      <c r="H575" s="8"/>
      <c r="I575" s="12"/>
      <c r="J575" s="8"/>
      <c r="K575" s="8"/>
      <c r="L575" s="12"/>
      <c r="M575" s="12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4"/>
      <c r="G576" s="10"/>
      <c r="H576" s="8"/>
      <c r="I576" s="12"/>
      <c r="J576" s="12"/>
      <c r="K576" s="12"/>
      <c r="L576" s="12"/>
      <c r="M576" s="12"/>
      <c r="N576" s="8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7"/>
      <c r="G577" s="10"/>
      <c r="H577" s="8"/>
      <c r="I577" s="12"/>
      <c r="J577" s="12"/>
      <c r="K577" s="12"/>
      <c r="L577" s="8"/>
      <c r="M577" s="8"/>
      <c r="N577" s="12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4"/>
      <c r="G578" s="10"/>
      <c r="H578" s="8"/>
      <c r="I578" s="12"/>
      <c r="J578" s="12"/>
      <c r="K578" s="12"/>
      <c r="L578" s="12"/>
      <c r="M578" s="12"/>
      <c r="N578" s="8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12"/>
      <c r="O579" s="12"/>
      <c r="P579" s="12"/>
      <c r="Q579" s="62"/>
      <c r="R579" s="63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7"/>
      <c r="G580" s="10"/>
      <c r="H580" s="8"/>
      <c r="I580" s="12"/>
      <c r="J580" s="12"/>
      <c r="K580" s="12"/>
      <c r="L580" s="12"/>
      <c r="M580" s="12"/>
      <c r="N580" s="8"/>
      <c r="O580" s="12"/>
      <c r="P580" s="12"/>
      <c r="Q580" s="12"/>
      <c r="R580" s="12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4"/>
      <c r="G581" s="10"/>
      <c r="H581" s="8"/>
      <c r="I581" s="12"/>
      <c r="J581" s="12"/>
      <c r="K581" s="12"/>
      <c r="L581" s="62"/>
      <c r="M581" s="63"/>
      <c r="N581" s="12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12"/>
      <c r="M582" s="12"/>
      <c r="N582" s="8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7"/>
      <c r="G583" s="10"/>
      <c r="H583" s="8"/>
      <c r="I583" s="12"/>
      <c r="J583" s="8"/>
      <c r="K583" s="8"/>
      <c r="L583" s="12"/>
      <c r="M583" s="12"/>
      <c r="N583" s="12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4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12"/>
      <c r="K585" s="12"/>
      <c r="L585" s="12"/>
      <c r="M585" s="12"/>
      <c r="N585" s="8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8"/>
      <c r="K586" s="8"/>
      <c r="L586" s="12"/>
      <c r="M586" s="12"/>
      <c r="N586" s="12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12"/>
      <c r="K587" s="12"/>
      <c r="L587" s="12"/>
      <c r="M587" s="12"/>
      <c r="N587" s="8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8"/>
      <c r="K588" s="8"/>
      <c r="L588" s="12"/>
      <c r="M588" s="12"/>
      <c r="N588" s="12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62"/>
      <c r="I589" s="63"/>
      <c r="J589" s="12"/>
      <c r="K589" s="12"/>
      <c r="L589" s="12"/>
      <c r="M589" s="12"/>
      <c r="N589" s="12"/>
      <c r="O589" s="12"/>
      <c r="P589" s="8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8"/>
      <c r="I590" s="12"/>
      <c r="J590" s="8"/>
      <c r="K590" s="8"/>
      <c r="L590" s="12"/>
      <c r="M590" s="12"/>
      <c r="N590" s="12"/>
      <c r="O590" s="12"/>
      <c r="P590" s="12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12"/>
      <c r="K591" s="12"/>
      <c r="L591" s="62"/>
      <c r="M591" s="63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7"/>
      <c r="G592" s="10"/>
      <c r="H592" s="8"/>
      <c r="I592" s="12"/>
      <c r="J592" s="8"/>
      <c r="K592" s="8"/>
      <c r="L592" s="12"/>
      <c r="M592" s="12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4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12"/>
      <c r="K596" s="12"/>
      <c r="L596" s="8"/>
      <c r="M596" s="8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12"/>
      <c r="M597" s="12"/>
      <c r="N597" s="12"/>
      <c r="O597" s="12"/>
      <c r="P597" s="12"/>
      <c r="Q597" s="12"/>
      <c r="R597" s="8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62"/>
      <c r="M598" s="63"/>
      <c r="N598" s="12"/>
      <c r="O598" s="12"/>
      <c r="P598" s="12"/>
      <c r="Q598" s="12"/>
      <c r="R598" s="12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12"/>
      <c r="M599" s="12"/>
      <c r="N599" s="8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8"/>
      <c r="K600" s="8"/>
      <c r="L600" s="12"/>
      <c r="M600" s="12"/>
      <c r="N600" s="12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7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4"/>
      <c r="G603" s="10"/>
      <c r="H603" s="8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8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11"/>
      <c r="C605" s="8"/>
      <c r="D605" s="8"/>
      <c r="E605" s="8"/>
      <c r="F605" s="4"/>
      <c r="G605" s="10"/>
      <c r="H605" s="8"/>
      <c r="I605" s="12"/>
      <c r="J605" s="8"/>
      <c r="K605" s="8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12"/>
      <c r="K606" s="12"/>
      <c r="L606" s="12"/>
      <c r="M606" s="12"/>
      <c r="N606" s="12"/>
      <c r="O606" s="12"/>
      <c r="P606" s="12"/>
      <c r="Q606" s="12"/>
      <c r="R606" s="8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7"/>
      <c r="G607" s="10"/>
      <c r="H607" s="8"/>
      <c r="I607" s="12"/>
      <c r="J607" s="12"/>
      <c r="K607" s="12"/>
      <c r="L607" s="12"/>
      <c r="M607" s="12"/>
      <c r="N607" s="8"/>
      <c r="O607" s="12"/>
      <c r="P607" s="12"/>
      <c r="Q607" s="12"/>
      <c r="R607" s="12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4"/>
      <c r="G608" s="10"/>
      <c r="H608" s="8"/>
      <c r="I608" s="12"/>
      <c r="J608" s="12"/>
      <c r="K608" s="12"/>
      <c r="L608" s="12"/>
      <c r="M608" s="12"/>
      <c r="N608" s="12"/>
      <c r="O608" s="12"/>
      <c r="P608" s="12"/>
      <c r="Q608" s="62"/>
      <c r="R608" s="63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8"/>
      <c r="J609" s="12"/>
      <c r="K609" s="12"/>
      <c r="L609" s="12"/>
      <c r="M609" s="12"/>
      <c r="N609" s="12"/>
      <c r="O609" s="12"/>
      <c r="P609" s="12"/>
      <c r="Q609" s="12"/>
      <c r="R609" s="12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9"/>
      <c r="G611" s="10"/>
      <c r="H611" s="8"/>
      <c r="I611" s="12"/>
      <c r="J611" s="8"/>
      <c r="K611" s="62"/>
      <c r="L611" s="63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8"/>
      <c r="L612" s="12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4"/>
      <c r="G613" s="10"/>
      <c r="H613" s="8"/>
      <c r="I613" s="12"/>
      <c r="J613" s="12"/>
      <c r="K613" s="12"/>
      <c r="L613" s="12"/>
      <c r="M613" s="12"/>
      <c r="N613" s="12"/>
      <c r="O613" s="12"/>
      <c r="P613" s="12"/>
      <c r="Q613" s="12"/>
      <c r="R613" s="8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8"/>
      <c r="K614" s="8"/>
      <c r="L614" s="12"/>
      <c r="M614" s="12"/>
      <c r="N614" s="12"/>
      <c r="O614" s="12"/>
      <c r="P614" s="12"/>
      <c r="Q614" s="12"/>
      <c r="R614" s="12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12"/>
      <c r="K615" s="12"/>
      <c r="L615" s="8"/>
      <c r="M615" s="8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62"/>
      <c r="I616" s="63"/>
      <c r="J616" s="12"/>
      <c r="K616" s="12"/>
      <c r="L616" s="12"/>
      <c r="M616" s="12"/>
      <c r="N616" s="12"/>
      <c r="O616" s="12"/>
      <c r="P616" s="8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8"/>
      <c r="I617" s="12"/>
      <c r="J617" s="12"/>
      <c r="K617" s="12"/>
      <c r="L617" s="8"/>
      <c r="M617" s="8"/>
      <c r="N617" s="12"/>
      <c r="O617" s="12"/>
      <c r="P617" s="12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7"/>
      <c r="G618" s="10"/>
      <c r="H618" s="8"/>
      <c r="I618" s="12"/>
      <c r="J618" s="12"/>
      <c r="K618" s="12"/>
      <c r="L618" s="12"/>
      <c r="M618" s="12"/>
      <c r="N618" s="8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8"/>
      <c r="K620" s="8"/>
      <c r="L620" s="12"/>
      <c r="M620" s="12"/>
      <c r="N620" s="12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12"/>
      <c r="K622" s="12"/>
      <c r="L622" s="12"/>
      <c r="M622" s="12"/>
      <c r="N622" s="8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8"/>
      <c r="K623" s="8"/>
      <c r="L623" s="12"/>
      <c r="M623" s="12"/>
      <c r="N623" s="12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4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12"/>
      <c r="K626" s="12"/>
      <c r="L626" s="8"/>
      <c r="M626" s="8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8"/>
      <c r="K627" s="8"/>
      <c r="L627" s="12"/>
      <c r="M627" s="12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7"/>
      <c r="G628" s="10"/>
      <c r="H628" s="8"/>
      <c r="I628" s="12"/>
      <c r="J628" s="12"/>
      <c r="K628" s="12"/>
      <c r="L628" s="12"/>
      <c r="M628" s="12"/>
      <c r="N628" s="12"/>
      <c r="O628" s="12"/>
      <c r="P628" s="12"/>
      <c r="Q628" s="12"/>
      <c r="R628" s="8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8"/>
      <c r="K629" s="8"/>
      <c r="L629" s="12"/>
      <c r="M629" s="12"/>
      <c r="N629" s="12"/>
      <c r="O629" s="12"/>
      <c r="P629" s="12"/>
      <c r="Q629" s="12"/>
      <c r="R629" s="12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12"/>
      <c r="K630" s="12"/>
      <c r="L630" s="12"/>
      <c r="M630" s="12"/>
      <c r="N630" s="12"/>
      <c r="O630" s="12"/>
      <c r="P630" s="12"/>
      <c r="Q630" s="12"/>
      <c r="R630" s="8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8"/>
      <c r="K631" s="8"/>
      <c r="L631" s="12"/>
      <c r="M631" s="12"/>
      <c r="N631" s="12"/>
      <c r="O631" s="12"/>
      <c r="P631" s="12"/>
      <c r="Q631" s="12"/>
      <c r="R631" s="12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4"/>
      <c r="G632" s="10"/>
      <c r="H632" s="8"/>
      <c r="I632" s="12"/>
      <c r="J632" s="8"/>
      <c r="K632" s="62"/>
      <c r="L632" s="63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8"/>
      <c r="L633" s="12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7"/>
      <c r="G634" s="10"/>
      <c r="H634" s="8"/>
      <c r="I634" s="12"/>
      <c r="J634" s="12"/>
      <c r="K634" s="12"/>
      <c r="L634" s="12"/>
      <c r="M634" s="12"/>
      <c r="N634" s="12"/>
      <c r="O634" s="12"/>
      <c r="P634" s="12"/>
      <c r="Q634" s="8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4"/>
      <c r="G635" s="10"/>
      <c r="H635" s="8"/>
      <c r="I635" s="12"/>
      <c r="J635" s="12"/>
      <c r="K635" s="12"/>
      <c r="L635" s="8"/>
      <c r="M635" s="8"/>
      <c r="N635" s="12"/>
      <c r="O635" s="12"/>
      <c r="P635" s="12"/>
      <c r="Q635" s="12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8"/>
      <c r="K637" s="12"/>
      <c r="L637" s="12"/>
      <c r="M637" s="12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8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12"/>
      <c r="K639" s="12"/>
      <c r="L639" s="12"/>
      <c r="M639" s="12"/>
      <c r="N639" s="12"/>
      <c r="O639" s="12"/>
      <c r="P639" s="12"/>
      <c r="Q639" s="62"/>
      <c r="R639" s="63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7"/>
      <c r="G640" s="10"/>
      <c r="H640" s="8"/>
      <c r="I640" s="12"/>
      <c r="J640" s="8"/>
      <c r="K640" s="8"/>
      <c r="L640" s="12"/>
      <c r="M640" s="12"/>
      <c r="N640" s="12"/>
      <c r="O640" s="12"/>
      <c r="P640" s="12"/>
      <c r="Q640" s="12"/>
      <c r="R640" s="12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4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62"/>
      <c r="I642" s="63"/>
      <c r="J642" s="12"/>
      <c r="K642" s="12"/>
      <c r="L642" s="12"/>
      <c r="M642" s="12"/>
      <c r="N642" s="12"/>
      <c r="O642" s="12"/>
      <c r="P642" s="8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8"/>
      <c r="I643" s="12"/>
      <c r="J643" s="8"/>
      <c r="K643" s="8"/>
      <c r="L643" s="12"/>
      <c r="M643" s="12"/>
      <c r="N643" s="12"/>
      <c r="O643" s="12"/>
      <c r="P643" s="12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12"/>
      <c r="K644" s="12"/>
      <c r="L644" s="12"/>
      <c r="M644" s="12"/>
      <c r="N644" s="12"/>
      <c r="O644" s="12"/>
      <c r="P644" s="12"/>
      <c r="Q644" s="12"/>
      <c r="R644" s="8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7"/>
      <c r="G645" s="10"/>
      <c r="H645" s="8"/>
      <c r="I645" s="12"/>
      <c r="J645" s="8"/>
      <c r="K645" s="8"/>
      <c r="L645" s="12"/>
      <c r="M645" s="12"/>
      <c r="N645" s="12"/>
      <c r="O645" s="12"/>
      <c r="P645" s="12"/>
      <c r="Q645" s="12"/>
      <c r="R645" s="12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12"/>
      <c r="K646" s="12"/>
      <c r="L646" s="12"/>
      <c r="M646" s="12"/>
      <c r="N646" s="8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4"/>
      <c r="G647" s="10"/>
      <c r="H647" s="8"/>
      <c r="I647" s="12"/>
      <c r="J647" s="12"/>
      <c r="K647" s="12"/>
      <c r="L647" s="8"/>
      <c r="M647" s="8"/>
      <c r="N647" s="12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8"/>
      <c r="K648" s="8"/>
      <c r="L648" s="12"/>
      <c r="M648" s="12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12"/>
      <c r="K650" s="12"/>
      <c r="L650" s="12"/>
      <c r="M650" s="12"/>
      <c r="N650" s="8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8"/>
      <c r="K651" s="8"/>
      <c r="L651" s="12"/>
      <c r="M651" s="12"/>
      <c r="N651" s="12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12"/>
      <c r="K654" s="12"/>
      <c r="L654" s="12"/>
      <c r="M654" s="12"/>
      <c r="N654" s="8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8"/>
      <c r="K655" s="8"/>
      <c r="L655" s="12"/>
      <c r="M655" s="12"/>
      <c r="N655" s="12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7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12"/>
      <c r="K659" s="12"/>
      <c r="L659" s="62"/>
      <c r="M659" s="63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2"/>
      <c r="M660" s="63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4"/>
      <c r="G661" s="10"/>
      <c r="H661" s="62"/>
      <c r="I661" s="63"/>
      <c r="J661" s="12"/>
      <c r="K661" s="12"/>
      <c r="L661" s="12"/>
      <c r="M661" s="12"/>
      <c r="N661" s="12"/>
      <c r="O661" s="12"/>
      <c r="P661" s="8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8"/>
      <c r="I662" s="12"/>
      <c r="J662" s="8"/>
      <c r="K662" s="8"/>
      <c r="L662" s="12"/>
      <c r="M662" s="12"/>
      <c r="N662" s="12"/>
      <c r="O662" s="12"/>
      <c r="P662" s="12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62"/>
      <c r="L663" s="63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2"/>
      <c r="L664" s="63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2"/>
      <c r="L665" s="63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12"/>
      <c r="K666" s="12"/>
      <c r="L666" s="12"/>
      <c r="M666" s="12"/>
      <c r="N666" s="12"/>
      <c r="O666" s="12"/>
      <c r="P666" s="12"/>
      <c r="Q666" s="62"/>
      <c r="R666" s="63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8"/>
      <c r="K667" s="8"/>
      <c r="L667" s="12"/>
      <c r="M667" s="12"/>
      <c r="N667" s="12"/>
      <c r="O667" s="12"/>
      <c r="P667" s="12"/>
      <c r="Q667" s="12"/>
      <c r="R667" s="12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8"/>
      <c r="J668" s="12"/>
      <c r="K668" s="12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12"/>
      <c r="J669" s="12"/>
      <c r="K669" s="12"/>
      <c r="L669" s="12"/>
      <c r="M669" s="12"/>
      <c r="N669" s="12"/>
      <c r="O669" s="12"/>
      <c r="P669" s="12"/>
      <c r="Q669" s="62"/>
      <c r="R669" s="63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8"/>
      <c r="O670" s="12"/>
      <c r="P670" s="12"/>
      <c r="Q670" s="12"/>
      <c r="R670" s="12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8"/>
      <c r="M671" s="8"/>
      <c r="N671" s="12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7"/>
      <c r="G672" s="10"/>
      <c r="H672" s="62"/>
      <c r="I672" s="63"/>
      <c r="J672" s="12"/>
      <c r="K672" s="12"/>
      <c r="L672" s="12"/>
      <c r="M672" s="12"/>
      <c r="N672" s="12"/>
      <c r="O672" s="12"/>
      <c r="P672" s="8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8"/>
      <c r="I673" s="12"/>
      <c r="J673" s="12"/>
      <c r="K673" s="12"/>
      <c r="L673" s="12"/>
      <c r="M673" s="12"/>
      <c r="N673" s="12"/>
      <c r="O673" s="12"/>
      <c r="P673" s="12"/>
      <c r="Q673" s="62"/>
      <c r="R673" s="63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4"/>
      <c r="G674" s="10"/>
      <c r="H674" s="8"/>
      <c r="I674" s="12"/>
      <c r="J674" s="8"/>
      <c r="K674" s="8"/>
      <c r="L674" s="12"/>
      <c r="M674" s="12"/>
      <c r="N674" s="12"/>
      <c r="O674" s="12"/>
      <c r="P674" s="12"/>
      <c r="Q674" s="12"/>
      <c r="R674" s="12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12"/>
      <c r="K675" s="12"/>
      <c r="L675" s="12"/>
      <c r="M675" s="12"/>
      <c r="N675" s="12"/>
      <c r="O675" s="12"/>
      <c r="P675" s="12"/>
      <c r="Q675" s="62"/>
      <c r="R675" s="63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7"/>
      <c r="G676" s="10"/>
      <c r="H676" s="8"/>
      <c r="I676" s="12"/>
      <c r="J676" s="12"/>
      <c r="K676" s="12"/>
      <c r="L676" s="12"/>
      <c r="M676" s="12"/>
      <c r="N676" s="8"/>
      <c r="O676" s="12"/>
      <c r="P676" s="12"/>
      <c r="Q676" s="12"/>
      <c r="R676" s="12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4"/>
      <c r="G677" s="10"/>
      <c r="H677" s="8"/>
      <c r="I677" s="12"/>
      <c r="J677" s="12"/>
      <c r="K677" s="12"/>
      <c r="L677" s="12"/>
      <c r="M677" s="12"/>
      <c r="N677" s="12"/>
      <c r="O677" s="12"/>
      <c r="P677" s="12"/>
      <c r="Q677" s="12"/>
      <c r="R677" s="8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7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4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7"/>
      <c r="G680" s="10"/>
      <c r="H680" s="8"/>
      <c r="I680" s="12"/>
      <c r="J680" s="8"/>
      <c r="K680" s="62"/>
      <c r="L680" s="63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4"/>
      <c r="G681" s="10"/>
      <c r="H681" s="8"/>
      <c r="I681" s="12"/>
      <c r="J681" s="8"/>
      <c r="K681" s="8"/>
      <c r="L681" s="12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12"/>
      <c r="K682" s="12"/>
      <c r="L682" s="12"/>
      <c r="M682" s="12"/>
      <c r="N682" s="8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7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4"/>
      <c r="G684" s="10"/>
      <c r="H684" s="8"/>
      <c r="I684" s="12"/>
      <c r="J684" s="8"/>
      <c r="K684" s="12"/>
      <c r="L684" s="12"/>
      <c r="M684" s="12"/>
      <c r="N684" s="12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8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7"/>
      <c r="G686" s="10"/>
      <c r="H686" s="8"/>
      <c r="I686" s="8"/>
      <c r="J686" s="12"/>
      <c r="K686" s="12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12"/>
      <c r="J687" s="8"/>
      <c r="K687" s="8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4"/>
      <c r="G688" s="10"/>
      <c r="H688" s="8"/>
      <c r="I688" s="12"/>
      <c r="J688" s="8"/>
      <c r="K688" s="62"/>
      <c r="L688" s="63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12"/>
      <c r="K689" s="12"/>
      <c r="L689" s="8"/>
      <c r="M689" s="8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8"/>
      <c r="K690" s="8"/>
      <c r="L690" s="12"/>
      <c r="M690" s="12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62"/>
      <c r="L691" s="63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2"/>
      <c r="L692" s="63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8"/>
      <c r="L693" s="12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12"/>
      <c r="K694" s="12"/>
      <c r="L694" s="12"/>
      <c r="M694" s="12"/>
      <c r="N694" s="8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7"/>
      <c r="G695" s="10"/>
      <c r="H695" s="8"/>
      <c r="I695" s="12"/>
      <c r="J695" s="12"/>
      <c r="K695" s="12"/>
      <c r="L695" s="8"/>
      <c r="M695" s="8"/>
      <c r="N695" s="12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8"/>
      <c r="K696" s="8"/>
      <c r="L696" s="12"/>
      <c r="M696" s="12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4"/>
      <c r="G697" s="10"/>
      <c r="H697" s="8"/>
      <c r="I697" s="12"/>
      <c r="J697" s="12"/>
      <c r="K697" s="12"/>
      <c r="L697" s="8"/>
      <c r="M697" s="8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8"/>
      <c r="J698" s="12"/>
      <c r="K698" s="12"/>
      <c r="L698" s="12"/>
      <c r="M698" s="12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12"/>
      <c r="J699" s="8"/>
      <c r="K699" s="8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7"/>
      <c r="G700" s="10"/>
      <c r="H700" s="8"/>
      <c r="I700" s="12"/>
      <c r="J700" s="12"/>
      <c r="K700" s="12"/>
      <c r="L700" s="12"/>
      <c r="M700" s="12"/>
      <c r="N700" s="12"/>
      <c r="O700" s="12"/>
      <c r="P700" s="12"/>
      <c r="Q700" s="12"/>
      <c r="R700" s="8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8"/>
      <c r="J701" s="12"/>
      <c r="K701" s="12"/>
      <c r="L701" s="12"/>
      <c r="M701" s="12"/>
      <c r="N701" s="12"/>
      <c r="O701" s="12"/>
      <c r="P701" s="12"/>
      <c r="Q701" s="12"/>
      <c r="R701" s="12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12"/>
      <c r="J702" s="12"/>
      <c r="K702" s="12"/>
      <c r="L702" s="12"/>
      <c r="M702" s="12"/>
      <c r="N702" s="12"/>
      <c r="O702" s="12"/>
      <c r="P702" s="12"/>
      <c r="Q702" s="62"/>
      <c r="R702" s="63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62"/>
      <c r="I703" s="63"/>
      <c r="J703" s="12"/>
      <c r="K703" s="12"/>
      <c r="L703" s="12"/>
      <c r="M703" s="12"/>
      <c r="N703" s="12"/>
      <c r="O703" s="12"/>
      <c r="P703" s="8"/>
      <c r="Q703" s="12"/>
      <c r="R703" s="12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8"/>
      <c r="I704" s="12"/>
      <c r="J704" s="8"/>
      <c r="K704" s="8"/>
      <c r="L704" s="12"/>
      <c r="M704" s="12"/>
      <c r="N704" s="12"/>
      <c r="O704" s="12"/>
      <c r="P704" s="12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4"/>
      <c r="G705" s="10"/>
      <c r="H705" s="8"/>
      <c r="I705" s="12"/>
      <c r="J705" s="8"/>
      <c r="K705" s="62"/>
      <c r="L705" s="63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62"/>
      <c r="I706" s="63"/>
      <c r="J706" s="12"/>
      <c r="K706" s="12"/>
      <c r="L706" s="12"/>
      <c r="M706" s="12"/>
      <c r="N706" s="12"/>
      <c r="O706" s="12"/>
      <c r="P706" s="8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8"/>
      <c r="I707" s="12"/>
      <c r="J707" s="8"/>
      <c r="K707" s="12"/>
      <c r="L707" s="12"/>
      <c r="M707" s="12"/>
      <c r="N707" s="12"/>
      <c r="O707" s="12"/>
      <c r="P707" s="12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12"/>
      <c r="K709" s="12"/>
      <c r="L709" s="12"/>
      <c r="M709" s="12"/>
      <c r="N709" s="12"/>
      <c r="O709" s="12"/>
      <c r="P709" s="12"/>
      <c r="Q709" s="62"/>
      <c r="R709" s="63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2"/>
      <c r="R710" s="63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8"/>
      <c r="R711" s="12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8"/>
      <c r="J712" s="12"/>
      <c r="K712" s="12"/>
      <c r="L712" s="12"/>
      <c r="M712" s="12"/>
      <c r="N712" s="12"/>
      <c r="O712" s="12"/>
      <c r="P712" s="12"/>
      <c r="Q712" s="12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7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4"/>
      <c r="G714" s="10"/>
      <c r="H714" s="8"/>
      <c r="I714" s="12"/>
      <c r="J714" s="8"/>
      <c r="K714" s="8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12"/>
      <c r="K715" s="12"/>
      <c r="L715" s="12"/>
      <c r="M715" s="12"/>
      <c r="N715" s="8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7"/>
      <c r="G716" s="10"/>
      <c r="H716" s="8"/>
      <c r="I716" s="12"/>
      <c r="J716" s="8"/>
      <c r="K716" s="8"/>
      <c r="L716" s="12"/>
      <c r="M716" s="12"/>
      <c r="N716" s="12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4"/>
      <c r="G717" s="10"/>
      <c r="H717" s="62"/>
      <c r="I717" s="63"/>
      <c r="J717" s="12"/>
      <c r="K717" s="12"/>
      <c r="L717" s="12"/>
      <c r="M717" s="12"/>
      <c r="N717" s="12"/>
      <c r="O717" s="12"/>
      <c r="P717" s="8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8"/>
      <c r="I718" s="12"/>
      <c r="J718" s="12"/>
      <c r="K718" s="12"/>
      <c r="L718" s="12"/>
      <c r="M718" s="12"/>
      <c r="N718" s="8"/>
      <c r="O718" s="12"/>
      <c r="P718" s="12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7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62"/>
      <c r="I720" s="63"/>
      <c r="J720" s="12"/>
      <c r="K720" s="12"/>
      <c r="L720" s="12"/>
      <c r="M720" s="12"/>
      <c r="N720" s="12"/>
      <c r="O720" s="12"/>
      <c r="P720" s="8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4"/>
      <c r="G721" s="10"/>
      <c r="H721" s="8"/>
      <c r="I721" s="8"/>
      <c r="J721" s="12"/>
      <c r="K721" s="12"/>
      <c r="L721" s="12"/>
      <c r="M721" s="12"/>
      <c r="N721" s="12"/>
      <c r="O721" s="12"/>
      <c r="P721" s="12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12"/>
      <c r="J722" s="8"/>
      <c r="K722" s="8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12"/>
      <c r="K723" s="12"/>
      <c r="L723" s="62"/>
      <c r="M723" s="63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7"/>
      <c r="G724" s="10"/>
      <c r="H724" s="8"/>
      <c r="I724" s="12"/>
      <c r="J724" s="12"/>
      <c r="K724" s="12"/>
      <c r="L724" s="8"/>
      <c r="M724" s="8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4"/>
      <c r="G725" s="10"/>
      <c r="H725" s="8"/>
      <c r="I725" s="12"/>
      <c r="J725" s="12"/>
      <c r="K725" s="12"/>
      <c r="L725" s="12"/>
      <c r="M725" s="12"/>
      <c r="N725" s="8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8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12"/>
      <c r="J729" s="8"/>
      <c r="K729" s="8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7"/>
      <c r="G731" s="10"/>
      <c r="H731" s="8"/>
      <c r="I731" s="8"/>
      <c r="J731" s="12"/>
      <c r="K731" s="12"/>
      <c r="L731" s="12"/>
      <c r="M731" s="12"/>
      <c r="N731" s="12"/>
      <c r="O731" s="12"/>
      <c r="P731" s="12"/>
      <c r="Q731" s="12"/>
      <c r="R731" s="12"/>
      <c r="S731" s="10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12"/>
      <c r="J732" s="8"/>
      <c r="K732" s="62"/>
      <c r="L732" s="63"/>
      <c r="M732" s="12"/>
      <c r="N732" s="12"/>
      <c r="O732" s="12"/>
      <c r="P732" s="12"/>
      <c r="Q732" s="12"/>
      <c r="R732" s="12"/>
      <c r="S732" s="8"/>
      <c r="T732" s="8"/>
    </row>
    <row r="733" spans="1:20" ht="15" x14ac:dyDescent="0.2">
      <c r="A733" s="10"/>
      <c r="B733" s="11"/>
      <c r="C733" s="8"/>
      <c r="D733" s="8"/>
      <c r="E733" s="8"/>
      <c r="F733" s="4"/>
      <c r="G733" s="10"/>
      <c r="H733" s="8"/>
      <c r="I733" s="12"/>
      <c r="J733" s="12"/>
      <c r="K733" s="12"/>
      <c r="L733" s="12"/>
      <c r="M733" s="12"/>
      <c r="N733" s="8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8"/>
      <c r="M734" s="8"/>
      <c r="N734" s="12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7"/>
      <c r="G735" s="10"/>
      <c r="H735" s="8"/>
      <c r="I735" s="8"/>
      <c r="J735" s="12"/>
      <c r="K735" s="12"/>
      <c r="L735" s="12"/>
      <c r="M735" s="12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12"/>
      <c r="J736" s="12"/>
      <c r="K736" s="12"/>
      <c r="L736" s="62"/>
      <c r="M736" s="63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8"/>
      <c r="J737" s="12"/>
      <c r="K737" s="12"/>
      <c r="L737" s="12"/>
      <c r="M737" s="12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4"/>
      <c r="G738" s="10"/>
      <c r="H738" s="8"/>
      <c r="I738" s="12"/>
      <c r="J738" s="8"/>
      <c r="K738" s="8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12"/>
      <c r="K743" s="12"/>
      <c r="L743" s="8"/>
      <c r="M743" s="8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12"/>
      <c r="M744" s="12"/>
      <c r="N744" s="8"/>
      <c r="O744" s="8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7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4"/>
      <c r="G746" s="10"/>
      <c r="H746" s="8"/>
      <c r="I746" s="12"/>
      <c r="J746" s="8"/>
      <c r="K746" s="8"/>
      <c r="L746" s="12"/>
      <c r="M746" s="12"/>
      <c r="N746" s="12"/>
      <c r="O746" s="12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12"/>
      <c r="K747" s="12"/>
      <c r="L747" s="62"/>
      <c r="M747" s="63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8"/>
      <c r="K748" s="8"/>
      <c r="L748" s="12"/>
      <c r="M748" s="12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12"/>
      <c r="K749" s="12"/>
      <c r="L749" s="62"/>
      <c r="M749" s="63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7"/>
      <c r="G750" s="10"/>
      <c r="H750" s="8"/>
      <c r="I750" s="8"/>
      <c r="J750" s="12"/>
      <c r="K750" s="12"/>
      <c r="L750" s="12"/>
      <c r="M750" s="12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12"/>
      <c r="J751" s="8"/>
      <c r="K751" s="8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4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7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4"/>
      <c r="G758" s="10"/>
      <c r="H758" s="8"/>
      <c r="I758" s="12"/>
      <c r="J758" s="8"/>
      <c r="K758" s="12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7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8"/>
      <c r="M765" s="8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4"/>
      <c r="G766" s="10"/>
      <c r="H766" s="8"/>
      <c r="I766" s="12"/>
      <c r="J766" s="8"/>
      <c r="K766" s="8"/>
      <c r="L766" s="12"/>
      <c r="M766" s="12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7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4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7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4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7"/>
      <c r="G777" s="10"/>
      <c r="H777" s="8"/>
      <c r="I777" s="12"/>
      <c r="J777" s="8"/>
      <c r="K777" s="12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4"/>
      <c r="G778" s="10"/>
      <c r="H778" s="8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7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4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7"/>
      <c r="G785" s="10"/>
      <c r="H785" s="8"/>
      <c r="I785" s="12"/>
      <c r="J785" s="8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12"/>
      <c r="D786" s="8"/>
      <c r="E786" s="8"/>
      <c r="F786" s="4"/>
      <c r="G786" s="10"/>
      <c r="H786" s="8"/>
      <c r="I786" s="12"/>
      <c r="J786" s="8"/>
      <c r="K786" s="8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8"/>
      <c r="D787" s="8"/>
      <c r="E787" s="8"/>
      <c r="F787" s="7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4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7"/>
      <c r="G789" s="10"/>
      <c r="H789" s="8"/>
      <c r="I789" s="12"/>
      <c r="J789" s="12"/>
      <c r="K789" s="12"/>
      <c r="L789" s="12"/>
      <c r="M789" s="12"/>
      <c r="N789" s="12"/>
      <c r="O789" s="12"/>
      <c r="P789" s="12"/>
      <c r="Q789" s="12"/>
      <c r="R789" s="8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4"/>
      <c r="G790" s="10"/>
      <c r="H790" s="8"/>
      <c r="I790" s="12"/>
      <c r="J790" s="8"/>
      <c r="K790" s="62"/>
      <c r="L790" s="63"/>
      <c r="M790" s="12"/>
      <c r="N790" s="12"/>
      <c r="O790" s="12"/>
      <c r="P790" s="12"/>
      <c r="Q790" s="12"/>
      <c r="R790" s="12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7"/>
      <c r="G791" s="10"/>
      <c r="H791" s="8"/>
      <c r="I791" s="8"/>
      <c r="J791" s="12"/>
      <c r="K791" s="12"/>
      <c r="L791" s="12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4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7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12"/>
      <c r="J794" s="8"/>
      <c r="K794" s="8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8"/>
      <c r="J795" s="12"/>
      <c r="K795" s="12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4"/>
      <c r="G796" s="10"/>
      <c r="H796" s="8"/>
      <c r="I796" s="12"/>
      <c r="J796" s="8"/>
      <c r="K796" s="8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7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4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7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12"/>
      <c r="K801" s="12"/>
      <c r="L801" s="12"/>
      <c r="M801" s="12"/>
      <c r="N801" s="8"/>
      <c r="O801" s="8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4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62"/>
      <c r="I803" s="63"/>
      <c r="J803" s="12"/>
      <c r="K803" s="12"/>
      <c r="L803" s="12"/>
      <c r="M803" s="12"/>
      <c r="N803" s="12"/>
      <c r="O803" s="12"/>
      <c r="P803" s="8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8"/>
      <c r="I804" s="12"/>
      <c r="J804" s="8"/>
      <c r="K804" s="12"/>
      <c r="L804" s="12"/>
      <c r="M804" s="12"/>
      <c r="N804" s="12"/>
      <c r="O804" s="12"/>
      <c r="P804" s="12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12"/>
      <c r="K805" s="12"/>
      <c r="L805" s="12"/>
      <c r="M805" s="12"/>
      <c r="N805" s="8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7"/>
      <c r="G806" s="10"/>
      <c r="H806" s="8"/>
      <c r="I806" s="12"/>
      <c r="J806" s="8"/>
      <c r="K806" s="8"/>
      <c r="L806" s="12"/>
      <c r="M806" s="12"/>
      <c r="N806" s="12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12"/>
      <c r="K807" s="12"/>
      <c r="L807" s="12"/>
      <c r="M807" s="12"/>
      <c r="N807" s="12"/>
      <c r="O807" s="12"/>
      <c r="P807" s="12"/>
      <c r="Q807" s="12"/>
      <c r="R807" s="8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4"/>
      <c r="G808" s="10"/>
      <c r="H808" s="8"/>
      <c r="I808" s="12"/>
      <c r="J808" s="12"/>
      <c r="K808" s="12"/>
      <c r="L808" s="8"/>
      <c r="M808" s="8"/>
      <c r="N808" s="12"/>
      <c r="O808" s="12"/>
      <c r="P808" s="12"/>
      <c r="Q808" s="12"/>
      <c r="R808" s="12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7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4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7"/>
      <c r="G812" s="10"/>
      <c r="H812" s="8"/>
      <c r="I812" s="12"/>
      <c r="J812" s="8"/>
      <c r="K812" s="8"/>
      <c r="L812" s="12"/>
      <c r="M812" s="12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4"/>
      <c r="G813" s="10"/>
      <c r="H813" s="8"/>
      <c r="I813" s="12"/>
      <c r="J813" s="12"/>
      <c r="K813" s="12"/>
      <c r="L813" s="62"/>
      <c r="M813" s="63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9"/>
      <c r="G814" s="10"/>
      <c r="H814" s="8"/>
      <c r="I814" s="12"/>
      <c r="J814" s="12"/>
      <c r="K814" s="12"/>
      <c r="L814" s="12"/>
      <c r="M814" s="12"/>
      <c r="N814" s="8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4"/>
      <c r="G815" s="10"/>
      <c r="H815" s="62"/>
      <c r="I815" s="63"/>
      <c r="J815" s="12"/>
      <c r="K815" s="12"/>
      <c r="L815" s="12"/>
      <c r="M815" s="12"/>
      <c r="N815" s="12"/>
      <c r="O815" s="12"/>
      <c r="P815" s="8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7"/>
      <c r="G816" s="10"/>
      <c r="H816" s="8"/>
      <c r="I816" s="12"/>
      <c r="J816" s="12"/>
      <c r="K816" s="12"/>
      <c r="L816" s="12"/>
      <c r="M816" s="12"/>
      <c r="N816" s="8"/>
      <c r="O816" s="12"/>
      <c r="P816" s="12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4"/>
      <c r="G817" s="10"/>
      <c r="H817" s="8"/>
      <c r="I817" s="12"/>
      <c r="J817" s="12"/>
      <c r="K817" s="12"/>
      <c r="L817" s="12"/>
      <c r="M817" s="12"/>
      <c r="N817" s="12"/>
      <c r="O817" s="12"/>
      <c r="P817" s="12"/>
      <c r="Q817" s="62"/>
      <c r="R817" s="63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8"/>
      <c r="K818" s="8"/>
      <c r="L818" s="12"/>
      <c r="M818" s="12"/>
      <c r="N818" s="12"/>
      <c r="O818" s="12"/>
      <c r="P818" s="12"/>
      <c r="Q818" s="12"/>
      <c r="R818" s="12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62"/>
      <c r="I819" s="63"/>
      <c r="J819" s="12"/>
      <c r="K819" s="12"/>
      <c r="L819" s="12"/>
      <c r="M819" s="12"/>
      <c r="N819" s="12"/>
      <c r="O819" s="12"/>
      <c r="P819" s="8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8"/>
      <c r="I820" s="12"/>
      <c r="J820" s="12"/>
      <c r="K820" s="12"/>
      <c r="L820" s="12"/>
      <c r="M820" s="12"/>
      <c r="N820" s="12"/>
      <c r="O820" s="12"/>
      <c r="P820" s="12"/>
      <c r="Q820" s="12"/>
      <c r="R820" s="8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7"/>
      <c r="G821" s="10"/>
      <c r="H821" s="8"/>
      <c r="I821" s="12"/>
      <c r="J821" s="12"/>
      <c r="K821" s="12"/>
      <c r="L821" s="12"/>
      <c r="M821" s="12"/>
      <c r="N821" s="8"/>
      <c r="O821" s="12"/>
      <c r="P821" s="12"/>
      <c r="Q821" s="12"/>
      <c r="R821" s="12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4"/>
      <c r="G822" s="10"/>
      <c r="H822" s="8"/>
      <c r="I822" s="12"/>
      <c r="J822" s="12"/>
      <c r="K822" s="12"/>
      <c r="L822" s="62"/>
      <c r="M822" s="63"/>
      <c r="N822" s="12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9"/>
      <c r="G823" s="10"/>
      <c r="H823" s="8"/>
      <c r="I823" s="12"/>
      <c r="J823" s="12"/>
      <c r="K823" s="12"/>
      <c r="L823" s="12"/>
      <c r="M823" s="12"/>
      <c r="N823" s="8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7"/>
      <c r="G824" s="10"/>
      <c r="H824" s="8"/>
      <c r="I824" s="8"/>
      <c r="J824" s="12"/>
      <c r="K824" s="12"/>
      <c r="L824" s="12"/>
      <c r="M824" s="12"/>
      <c r="N824" s="12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8"/>
      <c r="C825" s="8"/>
      <c r="D825" s="8"/>
      <c r="E825" s="8"/>
      <c r="F825" s="4"/>
      <c r="G825" s="10"/>
      <c r="H825" s="8"/>
      <c r="I825" s="12"/>
      <c r="J825" s="8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7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4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7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9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7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9"/>
      <c r="G835" s="10"/>
      <c r="H835" s="8"/>
      <c r="I835" s="12"/>
      <c r="J835" s="12"/>
      <c r="K835" s="12"/>
      <c r="L835" s="12"/>
      <c r="M835" s="12"/>
      <c r="N835" s="12"/>
      <c r="O835" s="12"/>
      <c r="P835" s="12"/>
      <c r="Q835" s="12"/>
      <c r="R835" s="8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4"/>
      <c r="G836" s="10"/>
      <c r="H836" s="8"/>
      <c r="I836" s="12"/>
      <c r="J836" s="12"/>
      <c r="K836" s="12"/>
      <c r="L836" s="8"/>
      <c r="M836" s="8"/>
      <c r="N836" s="12"/>
      <c r="O836" s="12"/>
      <c r="P836" s="12"/>
      <c r="Q836" s="12"/>
      <c r="R836" s="12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7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62"/>
      <c r="I839" s="63"/>
      <c r="J839" s="12"/>
      <c r="K839" s="12"/>
      <c r="L839" s="12"/>
      <c r="M839" s="12"/>
      <c r="N839" s="12"/>
      <c r="O839" s="12"/>
      <c r="P839" s="8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2"/>
      <c r="I840" s="63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8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8"/>
      <c r="K842" s="8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4"/>
      <c r="G843" s="10"/>
      <c r="H843" s="8"/>
      <c r="I843" s="12"/>
      <c r="J843" s="8"/>
      <c r="K843" s="12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7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11"/>
      <c r="C845" s="8"/>
      <c r="D845" s="8"/>
      <c r="E845" s="8"/>
      <c r="F845" s="4"/>
      <c r="G845" s="10"/>
      <c r="H845" s="8"/>
      <c r="I845" s="12"/>
      <c r="J845" s="8"/>
      <c r="K845" s="8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7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12"/>
      <c r="K847" s="12"/>
      <c r="L847" s="12"/>
      <c r="M847" s="12"/>
      <c r="N847" s="8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4"/>
      <c r="G848" s="10"/>
      <c r="H848" s="8"/>
      <c r="I848" s="12"/>
      <c r="J848" s="8"/>
      <c r="K848" s="8"/>
      <c r="L848" s="12"/>
      <c r="M848" s="12"/>
      <c r="N848" s="12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12"/>
      <c r="K849" s="12"/>
      <c r="L849" s="12"/>
      <c r="M849" s="12"/>
      <c r="N849" s="8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7"/>
      <c r="G851" s="10"/>
      <c r="H851" s="8"/>
      <c r="I851" s="12"/>
      <c r="J851" s="8"/>
      <c r="K851" s="8"/>
      <c r="L851" s="12"/>
      <c r="M851" s="12"/>
      <c r="N851" s="12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12"/>
      <c r="K852" s="12"/>
      <c r="L852" s="12"/>
      <c r="M852" s="12"/>
      <c r="N852" s="8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4"/>
      <c r="G853" s="10"/>
      <c r="H853" s="8"/>
      <c r="I853" s="12"/>
      <c r="J853" s="8"/>
      <c r="K853" s="8"/>
      <c r="L853" s="12"/>
      <c r="M853" s="12"/>
      <c r="N853" s="12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7"/>
      <c r="G854" s="10"/>
      <c r="H854" s="62"/>
      <c r="I854" s="63"/>
      <c r="J854" s="12"/>
      <c r="K854" s="12"/>
      <c r="L854" s="12"/>
      <c r="M854" s="12"/>
      <c r="N854" s="12"/>
      <c r="O854" s="12"/>
      <c r="P854" s="8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4"/>
      <c r="G855" s="10"/>
      <c r="H855" s="62"/>
      <c r="I855" s="63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8"/>
      <c r="I856" s="12"/>
      <c r="J856" s="8"/>
      <c r="K856" s="8"/>
      <c r="L856" s="12"/>
      <c r="M856" s="12"/>
      <c r="N856" s="12"/>
      <c r="O856" s="12"/>
      <c r="P856" s="12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7"/>
      <c r="G858" s="10"/>
      <c r="H858" s="8"/>
      <c r="I858" s="8"/>
      <c r="J858" s="12"/>
      <c r="K858" s="12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12"/>
      <c r="J859" s="12"/>
      <c r="K859" s="12"/>
      <c r="L859" s="12"/>
      <c r="M859" s="12"/>
      <c r="N859" s="8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8"/>
      <c r="K860" s="8"/>
      <c r="L860" s="12"/>
      <c r="M860" s="12"/>
      <c r="N860" s="12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62"/>
      <c r="L861" s="63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12"/>
      <c r="K862" s="12"/>
      <c r="L862" s="12"/>
      <c r="M862" s="12"/>
      <c r="N862" s="8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4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7"/>
      <c r="G864" s="10"/>
      <c r="H864" s="8"/>
      <c r="I864" s="12"/>
      <c r="J864" s="8"/>
      <c r="K864" s="12"/>
      <c r="L864" s="12"/>
      <c r="M864" s="12"/>
      <c r="N864" s="12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12"/>
      <c r="K865" s="12"/>
      <c r="L865" s="12"/>
      <c r="M865" s="12"/>
      <c r="N865" s="12"/>
      <c r="O865" s="12"/>
      <c r="P865" s="12"/>
      <c r="Q865" s="12"/>
      <c r="R865" s="8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4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7"/>
      <c r="G867" s="10"/>
      <c r="H867" s="8"/>
      <c r="I867" s="12"/>
      <c r="J867" s="12"/>
      <c r="K867" s="12"/>
      <c r="L867" s="8"/>
      <c r="M867" s="8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4"/>
      <c r="G868" s="10"/>
      <c r="H868" s="8"/>
      <c r="I868" s="12"/>
      <c r="J868" s="12"/>
      <c r="K868" s="12"/>
      <c r="L868" s="12"/>
      <c r="M868" s="12"/>
      <c r="N868" s="8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8"/>
      <c r="K869" s="8"/>
      <c r="L869" s="12"/>
      <c r="M869" s="12"/>
      <c r="N869" s="12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12"/>
      <c r="K870" s="12"/>
      <c r="L870" s="12"/>
      <c r="M870" s="12"/>
      <c r="N870" s="12"/>
      <c r="O870" s="12"/>
      <c r="P870" s="12"/>
      <c r="Q870" s="12"/>
      <c r="R870" s="8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7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8"/>
      <c r="K872" s="8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4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9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4"/>
      <c r="G875" s="10"/>
      <c r="H875" s="62"/>
      <c r="I875" s="63"/>
      <c r="J875" s="12"/>
      <c r="K875" s="12"/>
      <c r="L875" s="12"/>
      <c r="M875" s="12"/>
      <c r="N875" s="12"/>
      <c r="O875" s="12"/>
      <c r="P875" s="8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8"/>
      <c r="I876" s="12"/>
      <c r="J876" s="8"/>
      <c r="K876" s="8"/>
      <c r="L876" s="12"/>
      <c r="M876" s="12"/>
      <c r="N876" s="12"/>
      <c r="O876" s="12"/>
      <c r="P876" s="12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7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4"/>
      <c r="G878" s="10"/>
      <c r="H878" s="8"/>
      <c r="I878" s="12"/>
      <c r="J878" s="12"/>
      <c r="K878" s="12"/>
      <c r="L878" s="12"/>
      <c r="M878" s="12"/>
      <c r="N878" s="8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62"/>
      <c r="I879" s="63"/>
      <c r="J879" s="12"/>
      <c r="K879" s="12"/>
      <c r="L879" s="12"/>
      <c r="M879" s="12"/>
      <c r="N879" s="12"/>
      <c r="O879" s="12"/>
      <c r="P879" s="8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7"/>
      <c r="G880" s="10"/>
      <c r="H880" s="8"/>
      <c r="I880" s="12"/>
      <c r="J880" s="12"/>
      <c r="K880" s="12"/>
      <c r="L880" s="12"/>
      <c r="M880" s="12"/>
      <c r="N880" s="8"/>
      <c r="O880" s="12"/>
      <c r="P880" s="12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4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7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4"/>
      <c r="G883" s="10"/>
      <c r="H883" s="8"/>
      <c r="I883" s="12"/>
      <c r="J883" s="8"/>
      <c r="K883" s="8"/>
      <c r="L883" s="12"/>
      <c r="M883" s="12"/>
      <c r="N883" s="12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9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7"/>
      <c r="G886" s="10"/>
      <c r="H886" s="8"/>
      <c r="I886" s="12"/>
      <c r="J886" s="12"/>
      <c r="K886" s="12"/>
      <c r="L886" s="12"/>
      <c r="M886" s="12"/>
      <c r="N886" s="8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4"/>
      <c r="G887" s="10"/>
      <c r="H887" s="8"/>
      <c r="I887" s="12"/>
      <c r="J887" s="8"/>
      <c r="K887" s="8"/>
      <c r="L887" s="12"/>
      <c r="M887" s="12"/>
      <c r="N887" s="12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12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7"/>
      <c r="G889" s="10"/>
      <c r="H889" s="8"/>
      <c r="I889" s="12"/>
      <c r="J889" s="12"/>
      <c r="K889" s="12"/>
      <c r="L889" s="12"/>
      <c r="M889" s="12"/>
      <c r="N889" s="8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4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7"/>
      <c r="G891" s="10"/>
      <c r="H891" s="8"/>
      <c r="I891" s="12"/>
      <c r="J891" s="8"/>
      <c r="K891" s="12"/>
      <c r="L891" s="12"/>
      <c r="M891" s="12"/>
      <c r="N891" s="12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4"/>
      <c r="G893" s="10"/>
      <c r="H893" s="8"/>
      <c r="I893" s="12"/>
      <c r="J893" s="8"/>
      <c r="K893" s="8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7"/>
      <c r="G894" s="10"/>
      <c r="H894" s="8"/>
      <c r="I894" s="12"/>
      <c r="J894" s="12"/>
      <c r="K894" s="12"/>
      <c r="L894" s="12"/>
      <c r="M894" s="12"/>
      <c r="N894" s="12"/>
      <c r="O894" s="12"/>
      <c r="P894" s="12"/>
      <c r="Q894" s="62"/>
      <c r="R894" s="63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4"/>
      <c r="G895" s="10"/>
      <c r="H895" s="62"/>
      <c r="I895" s="63"/>
      <c r="J895" s="12"/>
      <c r="K895" s="12"/>
      <c r="L895" s="12"/>
      <c r="M895" s="12"/>
      <c r="N895" s="12"/>
      <c r="O895" s="12"/>
      <c r="P895" s="8"/>
      <c r="Q895" s="12"/>
      <c r="R895" s="12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8"/>
      <c r="I896" s="12"/>
      <c r="J896" s="12"/>
      <c r="K896" s="12"/>
      <c r="L896" s="12"/>
      <c r="M896" s="12"/>
      <c r="N896" s="8"/>
      <c r="O896" s="12"/>
      <c r="P896" s="12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12"/>
      <c r="O898" s="12"/>
      <c r="P898" s="12"/>
      <c r="Q898" s="12"/>
      <c r="R898" s="8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8"/>
      <c r="J899" s="12"/>
      <c r="K899" s="12"/>
      <c r="L899" s="12"/>
      <c r="M899" s="12"/>
      <c r="N899" s="12"/>
      <c r="O899" s="12"/>
      <c r="P899" s="12"/>
      <c r="Q899" s="12"/>
      <c r="R899" s="12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7"/>
      <c r="G900" s="10"/>
      <c r="H900" s="8"/>
      <c r="I900" s="12"/>
      <c r="J900" s="8"/>
      <c r="K900" s="8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4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7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12"/>
      <c r="K903" s="12"/>
      <c r="L903" s="12"/>
      <c r="M903" s="12"/>
      <c r="N903" s="8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4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8"/>
      <c r="K905" s="8"/>
      <c r="L905" s="12"/>
      <c r="M905" s="12"/>
      <c r="N905" s="12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62"/>
      <c r="I906" s="63"/>
      <c r="J906" s="12"/>
      <c r="K906" s="12"/>
      <c r="L906" s="12"/>
      <c r="M906" s="12"/>
      <c r="N906" s="12"/>
      <c r="O906" s="12"/>
      <c r="P906" s="8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8"/>
      <c r="I907" s="12"/>
      <c r="J907" s="12"/>
      <c r="K907" s="12"/>
      <c r="L907" s="8"/>
      <c r="M907" s="12"/>
      <c r="N907" s="12"/>
      <c r="O907" s="12"/>
      <c r="P907" s="12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8"/>
      <c r="K908" s="8"/>
      <c r="L908" s="12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7"/>
      <c r="G909" s="10"/>
      <c r="H909" s="8"/>
      <c r="I909" s="12"/>
      <c r="J909" s="12"/>
      <c r="K909" s="12"/>
      <c r="L909" s="12"/>
      <c r="M909" s="12"/>
      <c r="N909" s="8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62"/>
      <c r="M910" s="63"/>
      <c r="N910" s="12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8"/>
      <c r="K911" s="8"/>
      <c r="L911" s="12"/>
      <c r="M911" s="12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4"/>
      <c r="G912" s="10"/>
      <c r="H912" s="8"/>
      <c r="I912" s="12"/>
      <c r="J912" s="12"/>
      <c r="K912" s="12"/>
      <c r="L912" s="12"/>
      <c r="M912" s="12"/>
      <c r="N912" s="8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8"/>
      <c r="K913" s="8"/>
      <c r="L913" s="12"/>
      <c r="M913" s="12"/>
      <c r="N913" s="12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7"/>
      <c r="G914" s="10"/>
      <c r="H914" s="8"/>
      <c r="I914" s="12"/>
      <c r="J914" s="8"/>
      <c r="K914" s="12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4"/>
      <c r="G915" s="10"/>
      <c r="H915" s="8"/>
      <c r="I915" s="12"/>
      <c r="J915" s="12"/>
      <c r="K915" s="12"/>
      <c r="L915" s="12"/>
      <c r="M915" s="12"/>
      <c r="N915" s="8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8"/>
      <c r="M916" s="8"/>
      <c r="N916" s="12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8"/>
      <c r="K918" s="8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62"/>
      <c r="I919" s="63"/>
      <c r="J919" s="12"/>
      <c r="K919" s="12"/>
      <c r="L919" s="12"/>
      <c r="M919" s="12"/>
      <c r="N919" s="12"/>
      <c r="O919" s="12"/>
      <c r="P919" s="8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8"/>
      <c r="I920" s="12"/>
      <c r="J920" s="8"/>
      <c r="K920" s="62"/>
      <c r="L920" s="63"/>
      <c r="M920" s="12"/>
      <c r="N920" s="12"/>
      <c r="O920" s="12"/>
      <c r="P920" s="12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8"/>
      <c r="L921" s="12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7"/>
      <c r="G922" s="10"/>
      <c r="H922" s="8"/>
      <c r="I922" s="12"/>
      <c r="J922" s="12"/>
      <c r="K922" s="12"/>
      <c r="L922" s="12"/>
      <c r="M922" s="12"/>
      <c r="N922" s="12"/>
      <c r="O922" s="12"/>
      <c r="P922" s="12"/>
      <c r="Q922" s="12"/>
      <c r="R922" s="8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8"/>
      <c r="O923" s="12"/>
      <c r="P923" s="12"/>
      <c r="Q923" s="12"/>
      <c r="R923" s="12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8"/>
      <c r="K924" s="62"/>
      <c r="L924" s="63"/>
      <c r="M924" s="12"/>
      <c r="N924" s="12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4"/>
      <c r="G925" s="10"/>
      <c r="H925" s="8"/>
      <c r="I925" s="12"/>
      <c r="J925" s="12"/>
      <c r="K925" s="12"/>
      <c r="L925" s="62"/>
      <c r="M925" s="63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8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9"/>
      <c r="G928" s="10"/>
      <c r="H928" s="8"/>
      <c r="I928" s="12"/>
      <c r="J928" s="8"/>
      <c r="K928" s="8"/>
      <c r="L928" s="12"/>
      <c r="M928" s="12"/>
      <c r="N928" s="12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7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4"/>
      <c r="G931" s="10"/>
      <c r="H931" s="8"/>
      <c r="I931" s="12"/>
      <c r="J931" s="8"/>
      <c r="K931" s="12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12"/>
      <c r="K932" s="12"/>
      <c r="L932" s="12"/>
      <c r="M932" s="12"/>
      <c r="N932" s="12"/>
      <c r="O932" s="12"/>
      <c r="P932" s="12"/>
      <c r="Q932" s="12"/>
      <c r="R932" s="8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7"/>
      <c r="G933" s="10"/>
      <c r="H933" s="8"/>
      <c r="I933" s="12"/>
      <c r="J933" s="8"/>
      <c r="K933" s="8"/>
      <c r="L933" s="12"/>
      <c r="M933" s="12"/>
      <c r="N933" s="12"/>
      <c r="O933" s="12"/>
      <c r="P933" s="12"/>
      <c r="Q933" s="12"/>
      <c r="R933" s="12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4"/>
      <c r="G934" s="10"/>
      <c r="H934" s="8"/>
      <c r="I934" s="12"/>
      <c r="J934" s="12"/>
      <c r="K934" s="12"/>
      <c r="L934" s="12"/>
      <c r="M934" s="12"/>
      <c r="N934" s="12"/>
      <c r="O934" s="12"/>
      <c r="P934" s="12"/>
      <c r="Q934" s="12"/>
      <c r="R934" s="8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9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4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7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4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62"/>
      <c r="I940" s="63"/>
      <c r="J940" s="12"/>
      <c r="K940" s="12"/>
      <c r="L940" s="12"/>
      <c r="M940" s="12"/>
      <c r="N940" s="12"/>
      <c r="O940" s="12"/>
      <c r="P940" s="8"/>
      <c r="Q940" s="12"/>
      <c r="R940" s="12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8"/>
      <c r="I941" s="12"/>
      <c r="J941" s="12"/>
      <c r="K941" s="12"/>
      <c r="L941" s="12"/>
      <c r="M941" s="12"/>
      <c r="N941" s="12"/>
      <c r="O941" s="12"/>
      <c r="P941" s="12"/>
      <c r="Q941" s="12"/>
      <c r="R941" s="8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8"/>
      <c r="K942" s="8"/>
      <c r="L942" s="12"/>
      <c r="M942" s="12"/>
      <c r="N942" s="12"/>
      <c r="O942" s="12"/>
      <c r="P942" s="12"/>
      <c r="Q942" s="12"/>
      <c r="R942" s="12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8"/>
      <c r="J943" s="12"/>
      <c r="K943" s="12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12"/>
      <c r="J944" s="12"/>
      <c r="K944" s="12"/>
      <c r="L944" s="8"/>
      <c r="M944" s="8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7"/>
      <c r="G945" s="10"/>
      <c r="H945" s="8"/>
      <c r="I945" s="12"/>
      <c r="J945" s="8"/>
      <c r="K945" s="8"/>
      <c r="L945" s="12"/>
      <c r="M945" s="12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4"/>
      <c r="G946" s="10"/>
      <c r="H946" s="8"/>
      <c r="I946" s="12"/>
      <c r="J946" s="12"/>
      <c r="K946" s="12"/>
      <c r="L946" s="12"/>
      <c r="M946" s="12"/>
      <c r="N946" s="12"/>
      <c r="O946" s="12"/>
      <c r="P946" s="12"/>
      <c r="Q946" s="12"/>
      <c r="R946" s="8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8"/>
      <c r="K948" s="8"/>
      <c r="L948" s="12"/>
      <c r="M948" s="12"/>
      <c r="N948" s="12"/>
      <c r="O948" s="12"/>
      <c r="P948" s="12"/>
      <c r="Q948" s="12"/>
      <c r="R948" s="12"/>
      <c r="S948" s="8"/>
      <c r="T948" s="8"/>
    </row>
    <row r="949" spans="1:20" ht="15" x14ac:dyDescent="0.2">
      <c r="A949" s="10"/>
      <c r="B949" s="8"/>
      <c r="C949" s="8"/>
      <c r="D949" s="8"/>
      <c r="E949" s="8"/>
      <c r="F949" s="4"/>
      <c r="G949" s="10"/>
      <c r="H949" s="8"/>
      <c r="I949" s="12"/>
      <c r="J949" s="12"/>
      <c r="K949" s="12"/>
      <c r="L949" s="8"/>
      <c r="M949" s="8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7"/>
      <c r="G950" s="10"/>
      <c r="H950" s="8"/>
      <c r="I950" s="12"/>
      <c r="J950" s="8"/>
      <c r="K950" s="8"/>
      <c r="L950" s="12"/>
      <c r="M950" s="12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12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4"/>
      <c r="G953" s="10"/>
      <c r="H953" s="8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7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4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7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4"/>
      <c r="G958" s="10"/>
      <c r="H958" s="8"/>
      <c r="I958" s="12"/>
      <c r="J958" s="12"/>
      <c r="K958" s="12"/>
      <c r="L958" s="12"/>
      <c r="M958" s="12"/>
      <c r="N958" s="8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8"/>
      <c r="K959" s="8"/>
      <c r="L959" s="12"/>
      <c r="M959" s="12"/>
      <c r="N959" s="12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7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4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9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4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7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4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12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7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4"/>
      <c r="G973" s="10"/>
      <c r="H973" s="8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7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4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7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62"/>
      <c r="I981" s="63"/>
      <c r="J981" s="12"/>
      <c r="K981" s="12"/>
      <c r="L981" s="12"/>
      <c r="M981" s="12"/>
      <c r="N981" s="12"/>
      <c r="O981" s="12"/>
      <c r="P981" s="8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4"/>
      <c r="G982" s="10"/>
      <c r="H982" s="62"/>
      <c r="I982" s="63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8"/>
      <c r="I983" s="12"/>
      <c r="J983" s="12"/>
      <c r="K983" s="12"/>
      <c r="L983" s="12"/>
      <c r="M983" s="12"/>
      <c r="N983" s="12"/>
      <c r="O983" s="12"/>
      <c r="P983" s="12"/>
      <c r="Q983" s="12"/>
      <c r="R983" s="8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8"/>
      <c r="M985" s="8"/>
      <c r="N985" s="12"/>
      <c r="O985" s="12"/>
      <c r="P985" s="12"/>
      <c r="Q985" s="12"/>
      <c r="R985" s="12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7"/>
      <c r="G986" s="10"/>
      <c r="H986" s="62"/>
      <c r="I986" s="63"/>
      <c r="J986" s="12"/>
      <c r="K986" s="12"/>
      <c r="L986" s="12"/>
      <c r="M986" s="12"/>
      <c r="N986" s="12"/>
      <c r="O986" s="12"/>
      <c r="P986" s="8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4"/>
      <c r="G987" s="10"/>
      <c r="H987" s="8"/>
      <c r="I987" s="12"/>
      <c r="J987" s="12"/>
      <c r="K987" s="12"/>
      <c r="L987" s="12"/>
      <c r="M987" s="12"/>
      <c r="N987" s="12"/>
      <c r="O987" s="12"/>
      <c r="P987" s="12"/>
      <c r="Q987" s="12"/>
      <c r="R987" s="8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8"/>
      <c r="K989" s="8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7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4"/>
      <c r="G992" s="10"/>
      <c r="H992" s="8"/>
      <c r="I992" s="12"/>
      <c r="J992" s="12"/>
      <c r="K992" s="12"/>
      <c r="L992" s="8"/>
      <c r="M992" s="8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7"/>
      <c r="G993" s="10"/>
      <c r="H993" s="8"/>
      <c r="I993" s="12"/>
      <c r="J993" s="8"/>
      <c r="K993" s="62"/>
      <c r="L993" s="63"/>
      <c r="M993" s="12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4"/>
      <c r="G994" s="10"/>
      <c r="H994" s="8"/>
      <c r="I994" s="12"/>
      <c r="J994" s="8"/>
      <c r="K994" s="8"/>
      <c r="L994" s="12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7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4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7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4"/>
      <c r="G1001" s="10"/>
      <c r="H1001" s="8"/>
      <c r="I1001" s="12"/>
      <c r="J1001" s="8"/>
      <c r="K1001" s="8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9"/>
      <c r="G1002" s="10"/>
      <c r="H1002" s="8"/>
      <c r="I1002" s="8"/>
      <c r="J1002" s="12"/>
      <c r="K1002" s="12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4"/>
      <c r="G1003" s="10"/>
      <c r="H1003" s="8"/>
      <c r="I1003" s="12"/>
      <c r="J1003" s="12"/>
      <c r="K1003" s="12"/>
      <c r="L1003" s="8"/>
      <c r="M1003" s="8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8"/>
      <c r="K1004" s="8"/>
      <c r="L1004" s="12"/>
      <c r="M1004" s="12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7"/>
      <c r="G1005" s="10"/>
      <c r="H1005" s="8"/>
      <c r="I1005" s="8"/>
      <c r="J1005" s="12"/>
      <c r="K1005" s="12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4"/>
      <c r="G1006" s="10"/>
      <c r="H1006" s="8"/>
      <c r="I1006" s="12"/>
      <c r="J1006" s="8"/>
      <c r="K1006" s="8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9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4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7"/>
      <c r="G1011" s="10"/>
      <c r="H1011" s="8"/>
      <c r="I1011" s="12"/>
      <c r="J1011" s="12"/>
      <c r="K1011" s="12"/>
      <c r="L1011" s="12"/>
      <c r="M1011" s="12"/>
      <c r="N1011" s="8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4"/>
      <c r="G1012" s="10"/>
      <c r="H1012" s="8"/>
      <c r="I1012" s="12"/>
      <c r="J1012" s="8"/>
      <c r="K1012" s="8"/>
      <c r="L1012" s="12"/>
      <c r="M1012" s="12"/>
      <c r="N1012" s="12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62"/>
      <c r="I1013" s="63"/>
      <c r="J1013" s="12"/>
      <c r="K1013" s="12"/>
      <c r="L1013" s="12"/>
      <c r="M1013" s="12"/>
      <c r="N1013" s="12"/>
      <c r="O1013" s="12"/>
      <c r="P1013" s="8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8"/>
      <c r="I1014" s="12"/>
      <c r="J1014" s="8"/>
      <c r="K1014" s="8"/>
      <c r="L1014" s="12"/>
      <c r="M1014" s="12"/>
      <c r="N1014" s="12"/>
      <c r="O1014" s="12"/>
      <c r="P1014" s="12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7"/>
      <c r="G1016" s="10"/>
      <c r="H1016" s="8"/>
      <c r="I1016" s="12"/>
      <c r="J1016" s="12"/>
      <c r="K1016" s="12"/>
      <c r="L1016" s="8"/>
      <c r="M1016" s="8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8"/>
      <c r="K1017" s="8"/>
      <c r="L1017" s="12"/>
      <c r="M1017" s="12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4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12"/>
      <c r="K1020" s="12"/>
      <c r="L1020" s="8"/>
      <c r="M1020" s="8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8"/>
      <c r="K1021" s="8"/>
      <c r="L1021" s="12"/>
      <c r="M1021" s="12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7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4"/>
      <c r="G1023" s="10"/>
      <c r="H1023" s="8"/>
      <c r="I1023" s="12"/>
      <c r="J1023" s="12"/>
      <c r="K1023" s="12"/>
      <c r="L1023" s="8"/>
      <c r="M1023" s="8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8"/>
      <c r="K1024" s="62"/>
      <c r="L1024" s="63"/>
      <c r="M1024" s="12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8"/>
      <c r="L1025" s="12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12"/>
      <c r="K1026" s="12"/>
      <c r="L1026" s="12"/>
      <c r="M1026" s="12"/>
      <c r="N1026" s="8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7"/>
      <c r="G1027" s="10"/>
      <c r="H1027" s="8"/>
      <c r="I1027" s="12"/>
      <c r="J1027" s="8"/>
      <c r="K1027" s="8"/>
      <c r="L1027" s="12"/>
      <c r="M1027" s="12"/>
      <c r="N1027" s="12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4"/>
      <c r="G1028" s="10"/>
      <c r="H1028" s="8"/>
      <c r="I1028" s="12"/>
      <c r="J1028" s="8"/>
      <c r="K1028" s="62"/>
      <c r="L1028" s="63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8"/>
      <c r="L1029" s="12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7"/>
      <c r="G1030" s="10"/>
      <c r="H1030" s="8"/>
      <c r="I1030" s="12"/>
      <c r="J1030" s="12"/>
      <c r="K1030" s="12"/>
      <c r="L1030" s="8"/>
      <c r="M1030" s="8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4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7"/>
      <c r="G1032" s="10"/>
      <c r="H1032" s="8"/>
      <c r="I1032" s="12"/>
      <c r="J1032" s="8"/>
      <c r="K1032" s="8"/>
      <c r="L1032" s="12"/>
      <c r="M1032" s="12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4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8"/>
      <c r="J1035" s="12"/>
      <c r="K1035" s="12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7"/>
      <c r="G1036" s="10"/>
      <c r="H1036" s="8"/>
      <c r="I1036" s="12"/>
      <c r="J1036" s="8"/>
      <c r="K1036" s="8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4"/>
      <c r="G1038" s="10"/>
      <c r="H1038" s="8"/>
      <c r="I1038" s="12"/>
      <c r="J1038" s="12"/>
      <c r="K1038" s="12"/>
      <c r="L1038" s="12"/>
      <c r="M1038" s="12"/>
      <c r="N1038" s="8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7"/>
      <c r="G1040" s="10"/>
      <c r="H1040" s="8"/>
      <c r="I1040" s="12"/>
      <c r="J1040" s="8"/>
      <c r="K1040" s="8"/>
      <c r="L1040" s="12"/>
      <c r="M1040" s="12"/>
      <c r="N1040" s="12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4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12"/>
      <c r="K1043" s="12"/>
      <c r="L1043" s="8"/>
      <c r="M1043" s="8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8"/>
      <c r="K1044" s="8"/>
      <c r="L1044" s="12"/>
      <c r="M1044" s="12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7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4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7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4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7"/>
      <c r="G1053" s="10"/>
      <c r="H1053" s="8"/>
      <c r="I1053" s="12"/>
      <c r="J1053" s="12"/>
      <c r="K1053" s="12"/>
      <c r="L1053" s="8"/>
      <c r="M1053" s="8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4"/>
      <c r="G1054" s="10"/>
      <c r="H1054" s="8"/>
      <c r="I1054" s="12"/>
      <c r="J1054" s="8"/>
      <c r="K1054" s="8"/>
      <c r="L1054" s="12"/>
      <c r="M1054" s="12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7"/>
      <c r="G1055" s="10"/>
      <c r="H1055" s="8"/>
      <c r="I1055" s="12"/>
      <c r="J1055" s="12"/>
      <c r="K1055" s="12"/>
      <c r="L1055" s="12"/>
      <c r="M1055" s="12"/>
      <c r="N1055" s="12"/>
      <c r="O1055" s="12"/>
      <c r="P1055" s="12"/>
      <c r="Q1055" s="12"/>
      <c r="R1055" s="8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9"/>
      <c r="G1056" s="10"/>
      <c r="H1056" s="8"/>
      <c r="I1056" s="12"/>
      <c r="J1056" s="8"/>
      <c r="K1056" s="8"/>
      <c r="L1056" s="12"/>
      <c r="M1056" s="12"/>
      <c r="N1056" s="12"/>
      <c r="O1056" s="12"/>
      <c r="P1056" s="12"/>
      <c r="Q1056" s="12"/>
      <c r="R1056" s="12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12"/>
      <c r="K1057" s="12"/>
      <c r="L1057" s="8"/>
      <c r="M1057" s="8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4"/>
      <c r="G1058" s="10"/>
      <c r="H1058" s="8"/>
      <c r="I1058" s="12"/>
      <c r="J1058" s="12"/>
      <c r="K1058" s="12"/>
      <c r="L1058" s="12"/>
      <c r="M1058" s="12"/>
      <c r="N1058" s="12"/>
      <c r="O1058" s="12"/>
      <c r="P1058" s="12"/>
      <c r="Q1058" s="12"/>
      <c r="R1058" s="8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8"/>
      <c r="K1059" s="8"/>
      <c r="L1059" s="12"/>
      <c r="M1059" s="12"/>
      <c r="N1059" s="12"/>
      <c r="O1059" s="12"/>
      <c r="P1059" s="12"/>
      <c r="Q1059" s="12"/>
      <c r="R1059" s="12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7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8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4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8"/>
      <c r="M1063" s="8"/>
      <c r="N1063" s="12"/>
      <c r="O1063" s="12"/>
      <c r="P1063" s="12"/>
      <c r="Q1063" s="12"/>
      <c r="R1063" s="12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7"/>
      <c r="G1064" s="10"/>
      <c r="H1064" s="8"/>
      <c r="I1064" s="12"/>
      <c r="J1064" s="12"/>
      <c r="K1064" s="12"/>
      <c r="L1064" s="12"/>
      <c r="M1064" s="12"/>
      <c r="N1064" s="12"/>
      <c r="O1064" s="12"/>
      <c r="P1064" s="12"/>
      <c r="Q1064" s="12"/>
      <c r="R1064" s="8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4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8"/>
      <c r="K1066" s="8"/>
      <c r="L1066" s="12"/>
      <c r="M1066" s="12"/>
      <c r="N1066" s="12"/>
      <c r="O1066" s="12"/>
      <c r="P1066" s="12"/>
      <c r="Q1066" s="12"/>
      <c r="R1066" s="12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12"/>
      <c r="K1067" s="12"/>
      <c r="L1067" s="12"/>
      <c r="M1067" s="12"/>
      <c r="N1067" s="12"/>
      <c r="O1067" s="12"/>
      <c r="P1067" s="12"/>
      <c r="Q1067" s="12"/>
      <c r="R1067" s="8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7"/>
      <c r="G1068" s="10"/>
      <c r="H1068" s="8"/>
      <c r="I1068" s="12"/>
      <c r="J1068" s="8"/>
      <c r="K1068" s="8"/>
      <c r="L1068" s="12"/>
      <c r="M1068" s="12"/>
      <c r="N1068" s="12"/>
      <c r="O1068" s="12"/>
      <c r="P1068" s="12"/>
      <c r="Q1068" s="12"/>
      <c r="R1068" s="12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4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8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8"/>
      <c r="K1072" s="8"/>
      <c r="L1072" s="12"/>
      <c r="M1072" s="12"/>
      <c r="N1072" s="12"/>
      <c r="O1072" s="12"/>
      <c r="P1072" s="12"/>
      <c r="Q1072" s="12"/>
      <c r="R1072" s="12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7"/>
      <c r="G1074" s="10"/>
      <c r="H1074" s="8"/>
      <c r="I1074" s="12"/>
      <c r="J1074" s="12"/>
      <c r="K1074" s="12"/>
      <c r="L1074" s="8"/>
      <c r="M1074" s="8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8"/>
      <c r="K1075" s="8"/>
      <c r="L1075" s="12"/>
      <c r="M1075" s="12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4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7"/>
      <c r="G1077" s="10"/>
      <c r="H1077" s="8"/>
      <c r="I1077" s="12"/>
      <c r="J1077" s="12"/>
      <c r="K1077" s="12"/>
      <c r="L1077" s="12"/>
      <c r="M1077" s="12"/>
      <c r="N1077" s="12"/>
      <c r="O1077" s="12"/>
      <c r="P1077" s="12"/>
      <c r="Q1077" s="12"/>
      <c r="R1077" s="8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4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8"/>
      <c r="K1080" s="8"/>
      <c r="L1080" s="12"/>
      <c r="M1080" s="12"/>
      <c r="N1080" s="12"/>
      <c r="O1080" s="12"/>
      <c r="P1080" s="12"/>
      <c r="Q1080" s="12"/>
      <c r="R1080" s="12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12"/>
      <c r="K1082" s="12"/>
      <c r="L1082" s="12"/>
      <c r="M1082" s="12"/>
      <c r="N1082" s="12"/>
      <c r="O1082" s="12"/>
      <c r="P1082" s="12"/>
      <c r="Q1082" s="12"/>
      <c r="R1082" s="8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8"/>
      <c r="K1083" s="8"/>
      <c r="L1083" s="12"/>
      <c r="M1083" s="12"/>
      <c r="N1083" s="12"/>
      <c r="O1083" s="12"/>
      <c r="P1083" s="12"/>
      <c r="Q1083" s="12"/>
      <c r="R1083" s="12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7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4"/>
      <c r="G1085" s="10"/>
      <c r="H1085" s="62"/>
      <c r="I1085" s="63"/>
      <c r="J1085" s="12"/>
      <c r="K1085" s="12"/>
      <c r="L1085" s="12"/>
      <c r="M1085" s="12"/>
      <c r="N1085" s="12"/>
      <c r="O1085" s="12"/>
      <c r="P1085" s="8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2"/>
      <c r="I1086" s="63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7"/>
      <c r="G1087" s="10"/>
      <c r="H1087" s="8"/>
      <c r="I1087" s="12"/>
      <c r="J1087" s="12"/>
      <c r="K1087" s="12"/>
      <c r="L1087" s="12"/>
      <c r="M1087" s="12"/>
      <c r="N1087" s="12"/>
      <c r="O1087" s="12"/>
      <c r="P1087" s="12"/>
      <c r="Q1087" s="62"/>
      <c r="R1087" s="63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12"/>
      <c r="R1088" s="8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4"/>
      <c r="G1089" s="10"/>
      <c r="H1089" s="8"/>
      <c r="I1089" s="12"/>
      <c r="J1089" s="12"/>
      <c r="K1089" s="12"/>
      <c r="L1089" s="12"/>
      <c r="M1089" s="12"/>
      <c r="N1089" s="8"/>
      <c r="O1089" s="12"/>
      <c r="P1089" s="12"/>
      <c r="Q1089" s="12"/>
      <c r="R1089" s="12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62"/>
      <c r="I1090" s="63"/>
      <c r="J1090" s="12"/>
      <c r="K1090" s="12"/>
      <c r="L1090" s="12"/>
      <c r="M1090" s="12"/>
      <c r="N1090" s="12"/>
      <c r="O1090" s="12"/>
      <c r="P1090" s="8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7"/>
      <c r="G1091" s="10"/>
      <c r="H1091" s="8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4"/>
      <c r="G1092" s="10"/>
      <c r="H1092" s="8"/>
      <c r="I1092" s="12"/>
      <c r="J1092" s="8"/>
      <c r="K1092" s="8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9"/>
      <c r="G1093" s="10"/>
      <c r="H1093" s="8"/>
      <c r="I1093" s="12"/>
      <c r="J1093" s="8"/>
      <c r="K1093" s="62"/>
      <c r="L1093" s="63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4"/>
      <c r="G1094" s="10"/>
      <c r="H1094" s="8"/>
      <c r="I1094" s="12"/>
      <c r="J1094" s="8"/>
      <c r="K1094" s="8"/>
      <c r="L1094" s="12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12"/>
      <c r="K1097" s="12"/>
      <c r="L1097" s="12"/>
      <c r="M1097" s="12"/>
      <c r="N1097" s="12"/>
      <c r="O1097" s="12"/>
      <c r="P1097" s="12"/>
      <c r="Q1097" s="12"/>
      <c r="R1097" s="8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7"/>
      <c r="G1098" s="10"/>
      <c r="H1098" s="8"/>
      <c r="I1098" s="12"/>
      <c r="J1098" s="8"/>
      <c r="K1098" s="8"/>
      <c r="L1098" s="12"/>
      <c r="M1098" s="12"/>
      <c r="N1098" s="12"/>
      <c r="O1098" s="12"/>
      <c r="P1098" s="12"/>
      <c r="Q1098" s="12"/>
      <c r="R1098" s="12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4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7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12"/>
      <c r="K1102" s="12"/>
      <c r="L1102" s="12"/>
      <c r="M1102" s="12"/>
      <c r="N1102" s="12"/>
      <c r="O1102" s="12"/>
      <c r="P1102" s="12"/>
      <c r="Q1102" s="12"/>
      <c r="R1102" s="8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4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8"/>
      <c r="K1104" s="8"/>
      <c r="L1104" s="12"/>
      <c r="M1104" s="12"/>
      <c r="N1104" s="12"/>
      <c r="O1104" s="12"/>
      <c r="P1104" s="12"/>
      <c r="Q1104" s="12"/>
      <c r="R1104" s="12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62"/>
      <c r="I1105" s="63"/>
      <c r="J1105" s="12"/>
      <c r="K1105" s="12"/>
      <c r="L1105" s="12"/>
      <c r="M1105" s="12"/>
      <c r="N1105" s="12"/>
      <c r="O1105" s="12"/>
      <c r="P1105" s="8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7"/>
      <c r="G1106" s="10"/>
      <c r="H1106" s="8"/>
      <c r="I1106" s="12"/>
      <c r="J1106" s="12"/>
      <c r="K1106" s="12"/>
      <c r="L1106" s="8"/>
      <c r="M1106" s="8"/>
      <c r="N1106" s="12"/>
      <c r="O1106" s="12"/>
      <c r="P1106" s="12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8"/>
      <c r="K1107" s="8"/>
      <c r="L1107" s="12"/>
      <c r="M1107" s="12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4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7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4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8"/>
      <c r="J1112" s="12"/>
      <c r="K1112" s="12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7"/>
      <c r="G1113" s="10"/>
      <c r="H1113" s="8"/>
      <c r="I1113" s="12"/>
      <c r="J1113" s="8"/>
      <c r="K1113" s="8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4"/>
      <c r="G1114" s="10"/>
      <c r="H1114" s="8"/>
      <c r="I1114" s="12"/>
      <c r="J1114" s="12"/>
      <c r="K1114" s="12"/>
      <c r="L1114" s="8"/>
      <c r="M1114" s="8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8"/>
      <c r="K1115" s="8"/>
      <c r="L1115" s="12"/>
      <c r="M1115" s="12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7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4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7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12"/>
      <c r="K1120" s="12"/>
      <c r="L1120" s="8"/>
      <c r="M1120" s="8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4"/>
      <c r="G1121" s="10"/>
      <c r="H1121" s="8"/>
      <c r="I1121" s="12"/>
      <c r="J1121" s="8"/>
      <c r="K1121" s="8"/>
      <c r="L1121" s="12"/>
      <c r="M1121" s="12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12"/>
      <c r="K1123" s="12"/>
      <c r="L1123" s="12"/>
      <c r="M1123" s="12"/>
      <c r="N1123" s="12"/>
      <c r="O1123" s="12"/>
      <c r="P1123" s="12"/>
      <c r="Q1123" s="12"/>
      <c r="R1123" s="8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9"/>
      <c r="G1124" s="10"/>
      <c r="H1124" s="8"/>
      <c r="I1124" s="12"/>
      <c r="J1124" s="8"/>
      <c r="K1124" s="8"/>
      <c r="L1124" s="12"/>
      <c r="M1124" s="12"/>
      <c r="N1124" s="12"/>
      <c r="O1124" s="12"/>
      <c r="P1124" s="12"/>
      <c r="Q1124" s="12"/>
      <c r="R1124" s="12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7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12"/>
      <c r="K1127" s="12"/>
      <c r="L1127" s="12"/>
      <c r="M1127" s="12"/>
      <c r="N1127" s="8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4"/>
      <c r="G1128" s="10"/>
      <c r="H1128" s="8"/>
      <c r="I1128" s="12"/>
      <c r="J1128" s="8"/>
      <c r="K1128" s="8"/>
      <c r="L1128" s="12"/>
      <c r="M1128" s="12"/>
      <c r="N1128" s="12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7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4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7"/>
      <c r="G1134" s="10"/>
      <c r="H1134" s="8"/>
      <c r="I1134" s="12"/>
      <c r="J1134" s="12"/>
      <c r="K1134" s="12"/>
      <c r="L1134" s="12"/>
      <c r="M1134" s="12"/>
      <c r="N1134" s="8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8"/>
      <c r="K1135" s="8"/>
      <c r="L1135" s="12"/>
      <c r="M1135" s="12"/>
      <c r="N1135" s="12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4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7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12"/>
      <c r="K1140" s="12"/>
      <c r="L1140" s="12"/>
      <c r="M1140" s="12"/>
      <c r="N1140" s="8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4"/>
      <c r="G1141" s="10"/>
      <c r="H1141" s="8"/>
      <c r="I1141" s="12"/>
      <c r="J1141" s="8"/>
      <c r="K1141" s="8"/>
      <c r="L1141" s="12"/>
      <c r="M1141" s="12"/>
      <c r="N1141" s="12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7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4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12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7"/>
      <c r="G1147" s="10"/>
      <c r="H1147" s="8"/>
      <c r="I1147" s="12"/>
      <c r="J1147" s="8"/>
      <c r="K1147" s="8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4"/>
      <c r="G1149" s="10"/>
      <c r="H1149" s="8"/>
      <c r="I1149" s="12"/>
      <c r="J1149" s="12"/>
      <c r="K1149" s="12"/>
      <c r="L1149" s="62"/>
      <c r="M1149" s="63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8"/>
      <c r="K1150" s="8"/>
      <c r="L1150" s="12"/>
      <c r="M1150" s="12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7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4"/>
      <c r="G1152" s="10"/>
      <c r="H1152" s="8"/>
      <c r="I1152" s="12"/>
      <c r="J1152" s="12"/>
      <c r="K1152" s="12"/>
      <c r="L1152" s="12"/>
      <c r="M1152" s="12"/>
      <c r="N1152" s="12"/>
      <c r="O1152" s="12"/>
      <c r="P1152" s="12"/>
      <c r="Q1152" s="12"/>
      <c r="R1152" s="8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8"/>
      <c r="K1153" s="8"/>
      <c r="L1153" s="12"/>
      <c r="M1153" s="12"/>
      <c r="N1153" s="12"/>
      <c r="O1153" s="12"/>
      <c r="P1153" s="12"/>
      <c r="Q1153" s="12"/>
      <c r="R1153" s="12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7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4"/>
      <c r="G1155" s="10"/>
      <c r="H1155" s="8"/>
      <c r="I1155" s="12"/>
      <c r="J1155" s="12"/>
      <c r="K1155" s="12"/>
      <c r="L1155" s="12"/>
      <c r="M1155" s="12"/>
      <c r="N1155" s="8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8"/>
      <c r="K1156" s="8"/>
      <c r="L1156" s="12"/>
      <c r="M1156" s="12"/>
      <c r="N1156" s="12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7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4"/>
      <c r="G1161" s="10"/>
      <c r="H1161" s="62"/>
      <c r="I1161" s="63"/>
      <c r="J1161" s="12"/>
      <c r="K1161" s="12"/>
      <c r="L1161" s="12"/>
      <c r="M1161" s="12"/>
      <c r="N1161" s="12"/>
      <c r="O1161" s="12"/>
      <c r="P1161" s="8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7"/>
      <c r="G1162" s="10"/>
      <c r="H1162" s="8"/>
      <c r="I1162" s="12"/>
      <c r="J1162" s="8"/>
      <c r="K1162" s="8"/>
      <c r="L1162" s="12"/>
      <c r="M1162" s="12"/>
      <c r="N1162" s="12"/>
      <c r="O1162" s="12"/>
      <c r="P1162" s="12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4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7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4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12"/>
      <c r="K1168" s="12"/>
      <c r="L1168" s="8"/>
      <c r="M1168" s="8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7"/>
      <c r="G1170" s="10"/>
      <c r="H1170" s="8"/>
      <c r="I1170" s="12"/>
      <c r="J1170" s="12"/>
      <c r="K1170" s="12"/>
      <c r="L1170" s="12"/>
      <c r="M1170" s="12"/>
      <c r="N1170" s="12"/>
      <c r="O1170" s="12"/>
      <c r="P1170" s="12"/>
      <c r="Q1170" s="12"/>
      <c r="R1170" s="8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4"/>
      <c r="G1172" s="10"/>
      <c r="H1172" s="8"/>
      <c r="I1172" s="12"/>
      <c r="J1172" s="12"/>
      <c r="K1172" s="12"/>
      <c r="L1172" s="8"/>
      <c r="M1172" s="8"/>
      <c r="N1172" s="12"/>
      <c r="O1172" s="12"/>
      <c r="P1172" s="12"/>
      <c r="Q1172" s="12"/>
      <c r="R1172" s="12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12"/>
      <c r="M1173" s="12"/>
      <c r="N1173" s="12"/>
      <c r="O1173" s="12"/>
      <c r="P1173" s="12"/>
      <c r="Q1173" s="12"/>
      <c r="R1173" s="8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7"/>
      <c r="G1174" s="10"/>
      <c r="H1174" s="8"/>
      <c r="I1174" s="12"/>
      <c r="J1174" s="8"/>
      <c r="K1174" s="8"/>
      <c r="L1174" s="12"/>
      <c r="M1174" s="12"/>
      <c r="N1174" s="12"/>
      <c r="O1174" s="12"/>
      <c r="P1174" s="12"/>
      <c r="Q1174" s="12"/>
      <c r="R1174" s="12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4"/>
      <c r="G1175" s="10"/>
      <c r="H1175" s="8"/>
      <c r="I1175" s="8"/>
      <c r="J1175" s="12"/>
      <c r="K1175" s="12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12"/>
      <c r="J1176" s="8"/>
      <c r="K1176" s="8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7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4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7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4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12"/>
      <c r="K1184" s="12"/>
      <c r="L1184" s="8"/>
      <c r="M1184" s="8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8"/>
      <c r="K1185" s="8"/>
      <c r="L1185" s="12"/>
      <c r="M1185" s="12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7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4"/>
      <c r="G1188" s="10"/>
      <c r="H1188" s="8"/>
      <c r="I1188" s="12"/>
      <c r="J1188" s="12"/>
      <c r="K1188" s="12"/>
      <c r="L1188" s="12"/>
      <c r="M1188" s="12"/>
      <c r="N1188" s="8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8"/>
      <c r="K1189" s="8"/>
      <c r="L1189" s="12"/>
      <c r="M1189" s="12"/>
      <c r="N1189" s="12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7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4"/>
      <c r="G1192" s="10"/>
      <c r="H1192" s="8"/>
      <c r="I1192" s="12"/>
      <c r="J1192" s="12"/>
      <c r="K1192" s="12"/>
      <c r="L1192" s="8"/>
      <c r="M1192" s="8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7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4"/>
      <c r="G1194" s="10"/>
      <c r="H1194" s="8"/>
      <c r="I1194" s="12"/>
      <c r="J1194" s="8"/>
      <c r="K1194" s="8"/>
      <c r="L1194" s="12"/>
      <c r="M1194" s="12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7"/>
      <c r="G1196" s="10"/>
      <c r="H1196" s="8"/>
      <c r="I1196" s="12"/>
      <c r="J1196" s="12"/>
      <c r="K1196" s="12"/>
      <c r="L1196" s="8"/>
      <c r="M1196" s="8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12"/>
      <c r="M1197" s="12"/>
      <c r="N1197" s="12"/>
      <c r="O1197" s="12"/>
      <c r="P1197" s="12"/>
      <c r="Q1197" s="62"/>
      <c r="R1197" s="63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4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2"/>
      <c r="R1198" s="63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8"/>
      <c r="K1199" s="8"/>
      <c r="L1199" s="12"/>
      <c r="M1199" s="12"/>
      <c r="N1199" s="12"/>
      <c r="O1199" s="12"/>
      <c r="P1199" s="12"/>
      <c r="Q1199" s="12"/>
      <c r="R1199" s="12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8"/>
      <c r="J1200" s="12"/>
      <c r="K1200" s="12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62"/>
      <c r="I1201" s="63"/>
      <c r="J1201" s="12"/>
      <c r="K1201" s="12"/>
      <c r="L1201" s="12"/>
      <c r="M1201" s="12"/>
      <c r="N1201" s="12"/>
      <c r="O1201" s="12"/>
      <c r="P1201" s="8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2"/>
      <c r="I1202" s="63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8"/>
      <c r="I1203" s="12"/>
      <c r="J1203" s="8"/>
      <c r="K1203" s="8"/>
      <c r="L1203" s="12"/>
      <c r="M1203" s="12"/>
      <c r="N1203" s="12"/>
      <c r="O1203" s="12"/>
      <c r="P1203" s="12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12"/>
      <c r="K1204" s="12"/>
      <c r="L1204" s="8"/>
      <c r="M1204" s="8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7"/>
      <c r="G1205" s="10"/>
      <c r="H1205" s="62"/>
      <c r="I1205" s="63"/>
      <c r="J1205" s="12"/>
      <c r="K1205" s="12"/>
      <c r="L1205" s="12"/>
      <c r="M1205" s="12"/>
      <c r="N1205" s="12"/>
      <c r="O1205" s="12"/>
      <c r="P1205" s="8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4"/>
      <c r="G1206" s="10"/>
      <c r="H1206" s="8"/>
      <c r="I1206" s="12"/>
      <c r="J1206" s="8"/>
      <c r="K1206" s="8"/>
      <c r="L1206" s="12"/>
      <c r="M1206" s="12"/>
      <c r="N1206" s="12"/>
      <c r="O1206" s="12"/>
      <c r="P1206" s="12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7"/>
      <c r="G1207" s="10"/>
      <c r="H1207" s="8"/>
      <c r="I1207" s="12"/>
      <c r="J1207" s="8"/>
      <c r="K1207" s="62"/>
      <c r="L1207" s="63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4"/>
      <c r="G1208" s="10"/>
      <c r="H1208" s="8"/>
      <c r="I1208" s="12"/>
      <c r="J1208" s="8"/>
      <c r="K1208" s="8"/>
      <c r="L1208" s="12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7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4"/>
      <c r="G1210" s="10"/>
      <c r="H1210" s="8"/>
      <c r="I1210" s="12"/>
      <c r="J1210" s="8"/>
      <c r="K1210" s="62"/>
      <c r="L1210" s="63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9"/>
      <c r="G1211" s="10"/>
      <c r="H1211" s="8"/>
      <c r="I1211" s="12"/>
      <c r="J1211" s="8"/>
      <c r="K1211" s="8"/>
      <c r="L1211" s="12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4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7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4"/>
      <c r="G1214" s="10"/>
      <c r="H1214" s="62"/>
      <c r="I1214" s="63"/>
      <c r="J1214" s="12"/>
      <c r="K1214" s="12"/>
      <c r="L1214" s="12"/>
      <c r="M1214" s="12"/>
      <c r="N1214" s="12"/>
      <c r="O1214" s="12"/>
      <c r="P1214" s="8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8"/>
      <c r="I1215" s="12"/>
      <c r="J1215" s="8"/>
      <c r="K1215" s="8"/>
      <c r="L1215" s="12"/>
      <c r="M1215" s="12"/>
      <c r="N1215" s="12"/>
      <c r="O1215" s="12"/>
      <c r="P1215" s="12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7"/>
      <c r="G1216" s="10"/>
      <c r="H1216" s="8"/>
      <c r="I1216" s="12"/>
      <c r="J1216" s="12"/>
      <c r="K1216" s="12"/>
      <c r="L1216" s="8"/>
      <c r="M1216" s="8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4"/>
      <c r="G1217" s="10"/>
      <c r="H1217" s="8"/>
      <c r="I1217" s="12"/>
      <c r="J1217" s="8"/>
      <c r="K1217" s="8"/>
      <c r="L1217" s="12"/>
      <c r="M1217" s="12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12"/>
      <c r="K1218" s="12"/>
      <c r="L1218" s="8"/>
      <c r="M1218" s="8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62"/>
      <c r="I1219" s="63"/>
      <c r="J1219" s="12"/>
      <c r="K1219" s="12"/>
      <c r="L1219" s="12"/>
      <c r="M1219" s="12"/>
      <c r="N1219" s="12"/>
      <c r="O1219" s="12"/>
      <c r="P1219" s="8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7"/>
      <c r="G1220" s="10"/>
      <c r="H1220" s="8"/>
      <c r="I1220" s="12"/>
      <c r="J1220" s="12"/>
      <c r="K1220" s="12"/>
      <c r="L1220" s="8"/>
      <c r="M1220" s="8"/>
      <c r="N1220" s="12"/>
      <c r="O1220" s="12"/>
      <c r="P1220" s="12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4"/>
      <c r="G1221" s="10"/>
      <c r="H1221" s="8"/>
      <c r="I1221" s="12"/>
      <c r="J1221" s="8"/>
      <c r="K1221" s="8"/>
      <c r="L1221" s="12"/>
      <c r="M1221" s="12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7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4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7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4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12"/>
      <c r="K1231" s="12"/>
      <c r="L1231" s="12"/>
      <c r="M1231" s="12"/>
      <c r="N1231" s="12"/>
      <c r="O1231" s="12"/>
      <c r="P1231" s="12"/>
      <c r="Q1231" s="12"/>
      <c r="R1231" s="8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7"/>
      <c r="G1232" s="10"/>
      <c r="H1232" s="8"/>
      <c r="I1232" s="12"/>
      <c r="J1232" s="12"/>
      <c r="K1232" s="12"/>
      <c r="L1232" s="8"/>
      <c r="M1232" s="8"/>
      <c r="N1232" s="12"/>
      <c r="O1232" s="12"/>
      <c r="P1232" s="12"/>
      <c r="Q1232" s="12"/>
      <c r="R1232" s="12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4"/>
      <c r="G1233" s="10"/>
      <c r="H1233" s="8"/>
      <c r="I1233" s="12"/>
      <c r="J1233" s="8"/>
      <c r="K1233" s="8"/>
      <c r="L1233" s="12"/>
      <c r="M1233" s="12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8"/>
      <c r="J1234" s="12"/>
      <c r="K1234" s="12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12"/>
      <c r="J1235" s="8"/>
      <c r="K1235" s="8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12"/>
      <c r="K1238" s="12"/>
      <c r="L1238" s="12"/>
      <c r="M1238" s="12"/>
      <c r="N1238" s="12"/>
      <c r="O1238" s="12"/>
      <c r="P1238" s="12"/>
      <c r="Q1238" s="12"/>
      <c r="R1238" s="8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8"/>
      <c r="J1239" s="12"/>
      <c r="K1239" s="12"/>
      <c r="L1239" s="12"/>
      <c r="M1239" s="12"/>
      <c r="N1239" s="12"/>
      <c r="O1239" s="12"/>
      <c r="P1239" s="12"/>
      <c r="Q1239" s="12"/>
      <c r="R1239" s="12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12"/>
      <c r="J1240" s="8"/>
      <c r="K1240" s="8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7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4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12"/>
      <c r="K1243" s="12"/>
      <c r="L1243" s="8"/>
      <c r="M1243" s="8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8"/>
      <c r="K1244" s="8"/>
      <c r="L1244" s="12"/>
      <c r="M1244" s="12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7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12"/>
      <c r="K1249" s="12"/>
      <c r="L1249" s="8"/>
      <c r="M1249" s="8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4"/>
      <c r="G1250" s="10"/>
      <c r="H1250" s="8"/>
      <c r="I1250" s="12"/>
      <c r="J1250" s="8"/>
      <c r="K1250" s="8"/>
      <c r="L1250" s="12"/>
      <c r="M1250" s="12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62"/>
      <c r="I1252" s="63"/>
      <c r="J1252" s="12"/>
      <c r="K1252" s="12"/>
      <c r="L1252" s="12"/>
      <c r="M1252" s="12"/>
      <c r="N1252" s="12"/>
      <c r="O1252" s="12"/>
      <c r="P1252" s="8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2"/>
      <c r="I1253" s="63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2"/>
      <c r="I1254" s="63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7"/>
      <c r="G1255" s="10"/>
      <c r="H1255" s="62"/>
      <c r="I1255" s="63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4"/>
      <c r="G1256" s="10"/>
      <c r="H1256" s="62"/>
      <c r="I1256" s="63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8"/>
      <c r="I1257" s="12"/>
      <c r="J1257" s="8"/>
      <c r="K1257" s="62"/>
      <c r="L1257" s="63"/>
      <c r="M1257" s="12"/>
      <c r="N1257" s="12"/>
      <c r="O1257" s="12"/>
      <c r="P1257" s="12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7"/>
      <c r="G1258" s="10"/>
      <c r="H1258" s="8"/>
      <c r="I1258" s="12"/>
      <c r="J1258" s="8"/>
      <c r="K1258" s="8"/>
      <c r="L1258" s="12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4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7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4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7"/>
      <c r="G1266" s="10"/>
      <c r="H1266" s="8"/>
      <c r="I1266" s="8"/>
      <c r="J1266" s="12"/>
      <c r="K1266" s="12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12"/>
      <c r="J1267" s="8"/>
      <c r="K1267" s="8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4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9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4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7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4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7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8"/>
      <c r="J1283" s="12"/>
      <c r="K1283" s="12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4"/>
      <c r="G1284" s="10"/>
      <c r="H1284" s="8"/>
      <c r="I1284" s="12"/>
      <c r="J1284" s="8"/>
      <c r="K1284" s="8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8"/>
      <c r="J1285" s="12"/>
      <c r="K1285" s="12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12"/>
      <c r="J1286" s="8"/>
      <c r="K1286" s="8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7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4"/>
      <c r="G1290" s="10"/>
      <c r="H1290" s="8"/>
      <c r="I1290" s="12"/>
      <c r="J1290" s="8"/>
      <c r="K1290" s="12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7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4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7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4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8"/>
      <c r="J1300" s="12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7"/>
      <c r="G1302" s="10"/>
      <c r="H1302" s="8"/>
      <c r="I1302" s="12"/>
      <c r="J1302" s="8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4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7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9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7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4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7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8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8"/>
      <c r="O1312" s="8"/>
      <c r="P1312" s="12"/>
      <c r="Q1312" s="12"/>
      <c r="R1312" s="12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4"/>
      <c r="G1313" s="10"/>
      <c r="H1313" s="8"/>
      <c r="I1313" s="8"/>
      <c r="J1313" s="12"/>
      <c r="K1313" s="12"/>
      <c r="L1313" s="12"/>
      <c r="M1313" s="12"/>
      <c r="N1313" s="12"/>
      <c r="O1313" s="12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7"/>
      <c r="G1314" s="10"/>
      <c r="H1314" s="8"/>
      <c r="I1314" s="12"/>
      <c r="J1314" s="8"/>
      <c r="K1314" s="62"/>
      <c r="L1314" s="63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8"/>
      <c r="L1315" s="12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62"/>
      <c r="L1316" s="63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4"/>
      <c r="G1317" s="10"/>
      <c r="H1317" s="8"/>
      <c r="I1317" s="12"/>
      <c r="J1317" s="8"/>
      <c r="K1317" s="62"/>
      <c r="L1317" s="63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7"/>
      <c r="G1318" s="10"/>
      <c r="H1318" s="8"/>
      <c r="I1318" s="12"/>
      <c r="J1318" s="8"/>
      <c r="K1318" s="8"/>
      <c r="L1318" s="12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4"/>
      <c r="G1319" s="10"/>
      <c r="H1319" s="8"/>
      <c r="I1319" s="12"/>
      <c r="J1319" s="8"/>
      <c r="K1319" s="62"/>
      <c r="L1319" s="63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7"/>
      <c r="G1320" s="10"/>
      <c r="H1320" s="8"/>
      <c r="I1320" s="12"/>
      <c r="J1320" s="12"/>
      <c r="K1320" s="12"/>
      <c r="L1320" s="12"/>
      <c r="M1320" s="12"/>
      <c r="N1320" s="8"/>
      <c r="O1320" s="8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4"/>
      <c r="G1321" s="10"/>
      <c r="H1321" s="8"/>
      <c r="I1321" s="12"/>
      <c r="J1321" s="8"/>
      <c r="K1321" s="8"/>
      <c r="L1321" s="12"/>
      <c r="M1321" s="12"/>
      <c r="N1321" s="12"/>
      <c r="O1321" s="12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7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12"/>
      <c r="K1323" s="12"/>
      <c r="L1323" s="12"/>
      <c r="M1323" s="12"/>
      <c r="N1323" s="8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4"/>
      <c r="G1324" s="10"/>
      <c r="H1324" s="8"/>
      <c r="I1324" s="12"/>
      <c r="J1324" s="8"/>
      <c r="K1324" s="8"/>
      <c r="L1324" s="12"/>
      <c r="M1324" s="12"/>
      <c r="N1324" s="12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7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4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7"/>
      <c r="G1331" s="10"/>
      <c r="H1331" s="8"/>
      <c r="I1331" s="12"/>
      <c r="J1331" s="12"/>
      <c r="K1331" s="12"/>
      <c r="L1331" s="8"/>
      <c r="M1331" s="8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4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7"/>
      <c r="G1334" s="10"/>
      <c r="H1334" s="8"/>
      <c r="I1334" s="12"/>
      <c r="J1334" s="8"/>
      <c r="K1334" s="62"/>
      <c r="L1334" s="63"/>
      <c r="M1334" s="12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4"/>
      <c r="G1335" s="10"/>
      <c r="H1335" s="8"/>
      <c r="I1335" s="12"/>
      <c r="J1335" s="12"/>
      <c r="K1335" s="12"/>
      <c r="L1335" s="12"/>
      <c r="M1335" s="12"/>
      <c r="N1335" s="8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8"/>
      <c r="K1336" s="8"/>
      <c r="L1336" s="12"/>
      <c r="M1336" s="12"/>
      <c r="N1336" s="12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7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4"/>
      <c r="G1340" s="10"/>
      <c r="H1340" s="8"/>
      <c r="I1340" s="8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7"/>
      <c r="G1341" s="10"/>
      <c r="H1341" s="8"/>
      <c r="I1341" s="12"/>
      <c r="J1341" s="12"/>
      <c r="K1341" s="12"/>
      <c r="L1341" s="12"/>
      <c r="M1341" s="12"/>
      <c r="N1341" s="8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4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7"/>
      <c r="G1343" s="10"/>
      <c r="H1343" s="8"/>
      <c r="I1343" s="12"/>
      <c r="J1343" s="8"/>
      <c r="K1343" s="8"/>
      <c r="L1343" s="12"/>
      <c r="M1343" s="12"/>
      <c r="N1343" s="12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4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7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62"/>
      <c r="I1346" s="63"/>
      <c r="J1346" s="12"/>
      <c r="K1346" s="12"/>
      <c r="L1346" s="12"/>
      <c r="M1346" s="12"/>
      <c r="N1346" s="12"/>
      <c r="O1346" s="12"/>
      <c r="P1346" s="8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8"/>
      <c r="I1347" s="12"/>
      <c r="J1347" s="8"/>
      <c r="K1347" s="8"/>
      <c r="L1347" s="12"/>
      <c r="M1347" s="12"/>
      <c r="N1347" s="12"/>
      <c r="O1347" s="12"/>
      <c r="P1347" s="12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12"/>
      <c r="K1349" s="12"/>
      <c r="L1349" s="8"/>
      <c r="M1349" s="8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4"/>
      <c r="G1350" s="10"/>
      <c r="H1350" s="8"/>
      <c r="I1350" s="12"/>
      <c r="J1350" s="8"/>
      <c r="K1350" s="8"/>
      <c r="L1350" s="12"/>
      <c r="M1350" s="12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12"/>
      <c r="K1351" s="12"/>
      <c r="L1351" s="12"/>
      <c r="M1351" s="12"/>
      <c r="N1351" s="8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7"/>
      <c r="G1352" s="10"/>
      <c r="H1352" s="8"/>
      <c r="I1352" s="12"/>
      <c r="J1352" s="8"/>
      <c r="K1352" s="8"/>
      <c r="L1352" s="12"/>
      <c r="M1352" s="12"/>
      <c r="N1352" s="12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4"/>
      <c r="G1353" s="10"/>
      <c r="H1353" s="62"/>
      <c r="I1353" s="63"/>
      <c r="J1353" s="12"/>
      <c r="K1353" s="12"/>
      <c r="L1353" s="12"/>
      <c r="M1353" s="12"/>
      <c r="N1353" s="12"/>
      <c r="O1353" s="12"/>
      <c r="P1353" s="8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8"/>
      <c r="I1354" s="12"/>
      <c r="J1354" s="12"/>
      <c r="K1354" s="12"/>
      <c r="L1354" s="12"/>
      <c r="M1354" s="12"/>
      <c r="N1354" s="8"/>
      <c r="O1354" s="8"/>
      <c r="P1354" s="12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62"/>
      <c r="I1355" s="63"/>
      <c r="J1355" s="12"/>
      <c r="K1355" s="12"/>
      <c r="L1355" s="12"/>
      <c r="M1355" s="12"/>
      <c r="N1355" s="12"/>
      <c r="O1355" s="12"/>
      <c r="P1355" s="8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8"/>
      <c r="I1356" s="12"/>
      <c r="J1356" s="8"/>
      <c r="K1356" s="8"/>
      <c r="L1356" s="12"/>
      <c r="M1356" s="12"/>
      <c r="N1356" s="12"/>
      <c r="O1356" s="12"/>
      <c r="P1356" s="12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62"/>
      <c r="I1357" s="63"/>
      <c r="J1357" s="12"/>
      <c r="K1357" s="12"/>
      <c r="L1357" s="12"/>
      <c r="M1357" s="12"/>
      <c r="N1357" s="12"/>
      <c r="O1357" s="12"/>
      <c r="P1357" s="8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8"/>
      <c r="I1358" s="12"/>
      <c r="J1358" s="8"/>
      <c r="K1358" s="8"/>
      <c r="L1358" s="12"/>
      <c r="M1358" s="12"/>
      <c r="N1358" s="12"/>
      <c r="O1358" s="12"/>
      <c r="P1358" s="12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8"/>
      <c r="J1359" s="12"/>
      <c r="K1359" s="12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12"/>
      <c r="J1360" s="12"/>
      <c r="K1360" s="12"/>
      <c r="L1360" s="62"/>
      <c r="M1360" s="63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8"/>
      <c r="K1361" s="62"/>
      <c r="L1361" s="63"/>
      <c r="M1361" s="12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12"/>
      <c r="K1362" s="12"/>
      <c r="L1362" s="12"/>
      <c r="M1362" s="12"/>
      <c r="N1362" s="8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8"/>
      <c r="K1363" s="8"/>
      <c r="L1363" s="12"/>
      <c r="M1363" s="12"/>
      <c r="N1363" s="12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7"/>
      <c r="G1364" s="10"/>
      <c r="H1364" s="8"/>
      <c r="I1364" s="12"/>
      <c r="J1364" s="8"/>
      <c r="K1364" s="62"/>
      <c r="L1364" s="63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4"/>
      <c r="G1365" s="10"/>
      <c r="H1365" s="8"/>
      <c r="I1365" s="12"/>
      <c r="J1365" s="8"/>
      <c r="K1365" s="62"/>
      <c r="L1365" s="63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62"/>
      <c r="I1366" s="63"/>
      <c r="J1366" s="12"/>
      <c r="K1366" s="12"/>
      <c r="L1366" s="12"/>
      <c r="M1366" s="12"/>
      <c r="N1366" s="12"/>
      <c r="O1366" s="12"/>
      <c r="P1366" s="8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8"/>
      <c r="I1367" s="12"/>
      <c r="J1367" s="12"/>
      <c r="K1367" s="12"/>
      <c r="L1367" s="12"/>
      <c r="M1367" s="12"/>
      <c r="N1367" s="8"/>
      <c r="O1367" s="12"/>
      <c r="P1367" s="12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7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8"/>
      <c r="K1369" s="8"/>
      <c r="L1369" s="12"/>
      <c r="M1369" s="12"/>
      <c r="N1369" s="12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4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12"/>
      <c r="K1374" s="12"/>
      <c r="L1374" s="12"/>
      <c r="M1374" s="12"/>
      <c r="N1374" s="8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8"/>
      <c r="K1375" s="8"/>
      <c r="L1375" s="12"/>
      <c r="M1375" s="12"/>
      <c r="N1375" s="12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7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4"/>
      <c r="G1377" s="10"/>
      <c r="H1377" s="62"/>
      <c r="I1377" s="63"/>
      <c r="J1377" s="12"/>
      <c r="K1377" s="12"/>
      <c r="L1377" s="12"/>
      <c r="M1377" s="12"/>
      <c r="N1377" s="12"/>
      <c r="O1377" s="12"/>
      <c r="P1377" s="8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8"/>
      <c r="I1378" s="12"/>
      <c r="J1378" s="12"/>
      <c r="K1378" s="12"/>
      <c r="L1378" s="12"/>
      <c r="M1378" s="12"/>
      <c r="N1378" s="8"/>
      <c r="O1378" s="12"/>
      <c r="P1378" s="12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7"/>
      <c r="G1379" s="10"/>
      <c r="H1379" s="8"/>
      <c r="I1379" s="12"/>
      <c r="J1379" s="8"/>
      <c r="K1379" s="8"/>
      <c r="L1379" s="12"/>
      <c r="M1379" s="12"/>
      <c r="N1379" s="12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12"/>
      <c r="K1380" s="12"/>
      <c r="L1380" s="12"/>
      <c r="M1380" s="12"/>
      <c r="N1380" s="8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4"/>
      <c r="G1381" s="10"/>
      <c r="H1381" s="8"/>
      <c r="I1381" s="12"/>
      <c r="J1381" s="8"/>
      <c r="K1381" s="8"/>
      <c r="L1381" s="12"/>
      <c r="M1381" s="12"/>
      <c r="N1381" s="12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62"/>
      <c r="I1382" s="63"/>
      <c r="J1382" s="12"/>
      <c r="K1382" s="12"/>
      <c r="L1382" s="12"/>
      <c r="M1382" s="12"/>
      <c r="N1382" s="12"/>
      <c r="O1382" s="12"/>
      <c r="P1382" s="8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7"/>
      <c r="G1383" s="10"/>
      <c r="H1383" s="8"/>
      <c r="I1383" s="12"/>
      <c r="J1383" s="8"/>
      <c r="K1383" s="8"/>
      <c r="L1383" s="12"/>
      <c r="M1383" s="12"/>
      <c r="N1383" s="12"/>
      <c r="O1383" s="12"/>
      <c r="P1383" s="12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4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12"/>
      <c r="K1385" s="12"/>
      <c r="L1385" s="12"/>
      <c r="M1385" s="12"/>
      <c r="N1385" s="8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62"/>
      <c r="I1386" s="63"/>
      <c r="J1386" s="12"/>
      <c r="K1386" s="12"/>
      <c r="L1386" s="12"/>
      <c r="M1386" s="12"/>
      <c r="N1386" s="12"/>
      <c r="O1386" s="12"/>
      <c r="P1386" s="8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8"/>
      <c r="I1387" s="12"/>
      <c r="J1387" s="8"/>
      <c r="K1387" s="8"/>
      <c r="L1387" s="12"/>
      <c r="M1387" s="12"/>
      <c r="N1387" s="12"/>
      <c r="O1387" s="12"/>
      <c r="P1387" s="12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7"/>
      <c r="G1390" s="10"/>
      <c r="H1390" s="8"/>
      <c r="I1390" s="8"/>
      <c r="J1390" s="12"/>
      <c r="K1390" s="12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4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7"/>
      <c r="G1392" s="10"/>
      <c r="H1392" s="8"/>
      <c r="I1392" s="12"/>
      <c r="J1392" s="8"/>
      <c r="K1392" s="8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4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7"/>
      <c r="G1395" s="10"/>
      <c r="H1395" s="8"/>
      <c r="I1395" s="12"/>
      <c r="J1395" s="8"/>
      <c r="K1395" s="62"/>
      <c r="L1395" s="63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2"/>
      <c r="L1396" s="63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4"/>
      <c r="G1397" s="10"/>
      <c r="H1397" s="8"/>
      <c r="I1397" s="12"/>
      <c r="J1397" s="12"/>
      <c r="K1397" s="12"/>
      <c r="L1397" s="12"/>
      <c r="M1397" s="12"/>
      <c r="N1397" s="12"/>
      <c r="O1397" s="12"/>
      <c r="P1397" s="12"/>
      <c r="Q1397" s="12"/>
      <c r="R1397" s="8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7"/>
      <c r="G1398" s="10"/>
      <c r="H1398" s="8"/>
      <c r="I1398" s="12"/>
      <c r="J1398" s="12"/>
      <c r="K1398" s="12"/>
      <c r="L1398" s="12"/>
      <c r="M1398" s="12"/>
      <c r="N1398" s="8"/>
      <c r="O1398" s="8"/>
      <c r="P1398" s="12"/>
      <c r="Q1398" s="12"/>
      <c r="R1398" s="12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4"/>
      <c r="G1399" s="10"/>
      <c r="H1399" s="8"/>
      <c r="I1399" s="12"/>
      <c r="J1399" s="12"/>
      <c r="K1399" s="12"/>
      <c r="L1399" s="12"/>
      <c r="M1399" s="12"/>
      <c r="N1399" s="12"/>
      <c r="O1399" s="12"/>
      <c r="P1399" s="12"/>
      <c r="Q1399" s="12"/>
      <c r="R1399" s="8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9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4"/>
      <c r="G1402" s="10"/>
      <c r="H1402" s="8"/>
      <c r="I1402" s="12"/>
      <c r="J1402" s="8"/>
      <c r="K1402" s="8"/>
      <c r="L1402" s="12"/>
      <c r="M1402" s="12"/>
      <c r="N1402" s="12"/>
      <c r="O1402" s="12"/>
      <c r="P1402" s="12"/>
      <c r="Q1402" s="12"/>
      <c r="R1402" s="12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7"/>
      <c r="G1403" s="10"/>
      <c r="H1403" s="8"/>
      <c r="I1403" s="12"/>
      <c r="J1403" s="12"/>
      <c r="K1403" s="12"/>
      <c r="L1403" s="12"/>
      <c r="M1403" s="12"/>
      <c r="N1403" s="8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12"/>
      <c r="O1404" s="12"/>
      <c r="P1404" s="12"/>
      <c r="Q1404" s="12"/>
      <c r="R1404" s="8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8"/>
      <c r="K1405" s="62"/>
      <c r="L1405" s="63"/>
      <c r="M1405" s="12"/>
      <c r="N1405" s="12"/>
      <c r="O1405" s="12"/>
      <c r="P1405" s="12"/>
      <c r="Q1405" s="12"/>
      <c r="R1405" s="12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62"/>
      <c r="I1406" s="63"/>
      <c r="J1406" s="12"/>
      <c r="K1406" s="12"/>
      <c r="L1406" s="12"/>
      <c r="M1406" s="12"/>
      <c r="N1406" s="12"/>
      <c r="O1406" s="12"/>
      <c r="P1406" s="8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4"/>
      <c r="G1407" s="10"/>
      <c r="H1407" s="8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8"/>
      <c r="K1408" s="8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12"/>
      <c r="K1409" s="12"/>
      <c r="L1409" s="12"/>
      <c r="M1409" s="12"/>
      <c r="N1409" s="8"/>
      <c r="O1409" s="8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7"/>
      <c r="G1410" s="10"/>
      <c r="H1410" s="8"/>
      <c r="I1410" s="12"/>
      <c r="J1410" s="12"/>
      <c r="K1410" s="12"/>
      <c r="L1410" s="8"/>
      <c r="M1410" s="8"/>
      <c r="N1410" s="12"/>
      <c r="O1410" s="12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4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8"/>
      <c r="K1412" s="8"/>
      <c r="L1412" s="12"/>
      <c r="M1412" s="12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62"/>
      <c r="I1414" s="63"/>
      <c r="J1414" s="12"/>
      <c r="K1414" s="12"/>
      <c r="L1414" s="12"/>
      <c r="M1414" s="12"/>
      <c r="N1414" s="12"/>
      <c r="O1414" s="12"/>
      <c r="P1414" s="8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7"/>
      <c r="G1415" s="10"/>
      <c r="H1415" s="8"/>
      <c r="I1415" s="12"/>
      <c r="J1415" s="8"/>
      <c r="K1415" s="8"/>
      <c r="L1415" s="12"/>
      <c r="M1415" s="12"/>
      <c r="N1415" s="12"/>
      <c r="O1415" s="12"/>
      <c r="P1415" s="12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62"/>
      <c r="L1416" s="63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4"/>
      <c r="G1417" s="10"/>
      <c r="H1417" s="8"/>
      <c r="I1417" s="12"/>
      <c r="J1417" s="8"/>
      <c r="K1417" s="8"/>
      <c r="L1417" s="12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7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8"/>
      <c r="J1422" s="12"/>
      <c r="K1422" s="12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4"/>
      <c r="G1423" s="10"/>
      <c r="H1423" s="8"/>
      <c r="I1423" s="12"/>
      <c r="J1423" s="8"/>
      <c r="K1423" s="8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12"/>
      <c r="K1426" s="12"/>
      <c r="L1426" s="12"/>
      <c r="M1426" s="12"/>
      <c r="N1426" s="8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8"/>
      <c r="K1427" s="8"/>
      <c r="L1427" s="12"/>
      <c r="M1427" s="12"/>
      <c r="N1427" s="12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12"/>
      <c r="K1428" s="12"/>
      <c r="L1428" s="12"/>
      <c r="M1428" s="12"/>
      <c r="N1428" s="8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8"/>
      <c r="K1429" s="8"/>
      <c r="L1429" s="12"/>
      <c r="M1429" s="12"/>
      <c r="N1429" s="12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8"/>
      <c r="J1430" s="12"/>
      <c r="K1430" s="12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7"/>
      <c r="G1431" s="10"/>
      <c r="H1431" s="8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8"/>
      <c r="K1432" s="8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4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8"/>
      <c r="J1434" s="12"/>
      <c r="K1434" s="12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7"/>
      <c r="G1435" s="10"/>
      <c r="H1435" s="8"/>
      <c r="I1435" s="12"/>
      <c r="J1435" s="8"/>
      <c r="K1435" s="8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4"/>
      <c r="G1436" s="10"/>
      <c r="H1436" s="8"/>
      <c r="I1436" s="12"/>
      <c r="J1436" s="12"/>
      <c r="K1436" s="12"/>
      <c r="L1436" s="12"/>
      <c r="M1436" s="12"/>
      <c r="N1436" s="8"/>
      <c r="O1436" s="8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7"/>
      <c r="G1437" s="10"/>
      <c r="H1437" s="8"/>
      <c r="I1437" s="12"/>
      <c r="J1437" s="8"/>
      <c r="K1437" s="8"/>
      <c r="L1437" s="12"/>
      <c r="M1437" s="12"/>
      <c r="N1437" s="12"/>
      <c r="O1437" s="12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4"/>
      <c r="G1441" s="10"/>
      <c r="H1441" s="8"/>
      <c r="I1441" s="12"/>
      <c r="J1441" s="12"/>
      <c r="K1441" s="12"/>
      <c r="L1441" s="12"/>
      <c r="M1441" s="12"/>
      <c r="N1441" s="8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7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4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8"/>
      <c r="K1445" s="8"/>
      <c r="L1445" s="12"/>
      <c r="M1445" s="12"/>
      <c r="N1445" s="12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7"/>
      <c r="G1446" s="10"/>
      <c r="H1446" s="8"/>
      <c r="I1446" s="12"/>
      <c r="J1446" s="12"/>
      <c r="K1446" s="12"/>
      <c r="L1446" s="12"/>
      <c r="M1446" s="12"/>
      <c r="N1446" s="8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4"/>
      <c r="G1447" s="10"/>
      <c r="H1447" s="8"/>
      <c r="I1447" s="8"/>
      <c r="J1447" s="12"/>
      <c r="K1447" s="12"/>
      <c r="L1447" s="12"/>
      <c r="M1447" s="12"/>
      <c r="N1447" s="12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7"/>
      <c r="G1448" s="10"/>
      <c r="H1448" s="8"/>
      <c r="I1448" s="12"/>
      <c r="J1448" s="8"/>
      <c r="K1448" s="8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12"/>
      <c r="K1449" s="12"/>
      <c r="L1449" s="12"/>
      <c r="M1449" s="12"/>
      <c r="N1449" s="8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8"/>
      <c r="M1450" s="8"/>
      <c r="N1450" s="12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4"/>
      <c r="G1451" s="10"/>
      <c r="H1451" s="8"/>
      <c r="I1451" s="12"/>
      <c r="J1451" s="8"/>
      <c r="K1451" s="8"/>
      <c r="L1451" s="12"/>
      <c r="M1451" s="12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12"/>
      <c r="K1453" s="12"/>
      <c r="L1453" s="12"/>
      <c r="M1453" s="12"/>
      <c r="N1453" s="8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8"/>
      <c r="K1454" s="8"/>
      <c r="L1454" s="12"/>
      <c r="M1454" s="12"/>
      <c r="N1454" s="12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7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12"/>
      <c r="K1456" s="12"/>
      <c r="L1456" s="12"/>
      <c r="M1456" s="12"/>
      <c r="N1456" s="12"/>
      <c r="O1456" s="12"/>
      <c r="P1456" s="12"/>
      <c r="Q1456" s="12"/>
      <c r="R1456" s="8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4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62"/>
      <c r="R1457" s="63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7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12"/>
      <c r="R1458" s="8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8"/>
      <c r="M1459" s="8"/>
      <c r="N1459" s="12"/>
      <c r="O1459" s="12"/>
      <c r="P1459" s="12"/>
      <c r="Q1459" s="12"/>
      <c r="R1459" s="12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12"/>
      <c r="M1460" s="12"/>
      <c r="N1460" s="8"/>
      <c r="O1460" s="8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9"/>
      <c r="G1461" s="10"/>
      <c r="H1461" s="8"/>
      <c r="I1461" s="12"/>
      <c r="J1461" s="8"/>
      <c r="K1461" s="8"/>
      <c r="L1461" s="12"/>
      <c r="M1461" s="12"/>
      <c r="N1461" s="12"/>
      <c r="O1461" s="12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4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7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4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7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4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8"/>
      <c r="J1469" s="12"/>
      <c r="K1469" s="12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12"/>
      <c r="J1470" s="8"/>
      <c r="K1470" s="8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7"/>
      <c r="G1471" s="10"/>
      <c r="H1471" s="8"/>
      <c r="I1471" s="12"/>
      <c r="J1471" s="12"/>
      <c r="K1471" s="12"/>
      <c r="L1471" s="8"/>
      <c r="M1471" s="8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4"/>
      <c r="G1472" s="10"/>
      <c r="H1472" s="8"/>
      <c r="I1472" s="12"/>
      <c r="J1472" s="8"/>
      <c r="K1472" s="8"/>
      <c r="L1472" s="12"/>
      <c r="M1472" s="12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12"/>
      <c r="K1473" s="12"/>
      <c r="L1473" s="8"/>
      <c r="M1473" s="8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8"/>
      <c r="K1474" s="8"/>
      <c r="L1474" s="12"/>
      <c r="M1474" s="12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7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4"/>
      <c r="G1477" s="10"/>
      <c r="H1477" s="8"/>
      <c r="I1477" s="12"/>
      <c r="J1477" s="12"/>
      <c r="K1477" s="12"/>
      <c r="L1477" s="62"/>
      <c r="M1477" s="63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7"/>
      <c r="G1478" s="10"/>
      <c r="H1478" s="8"/>
      <c r="I1478" s="12"/>
      <c r="J1478" s="8"/>
      <c r="K1478" s="8"/>
      <c r="L1478" s="12"/>
      <c r="M1478" s="12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4"/>
      <c r="G1479" s="10"/>
      <c r="H1479" s="8"/>
      <c r="I1479" s="12"/>
      <c r="J1479" s="8"/>
      <c r="K1479" s="62"/>
      <c r="L1479" s="63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2"/>
      <c r="L1480" s="63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8"/>
      <c r="L1481" s="12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9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4"/>
      <c r="G1483" s="10"/>
      <c r="H1483" s="8"/>
      <c r="I1483" s="12"/>
      <c r="J1483" s="12"/>
      <c r="K1483" s="12"/>
      <c r="L1483" s="8"/>
      <c r="M1483" s="8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7"/>
      <c r="G1484" s="10"/>
      <c r="H1484" s="8"/>
      <c r="I1484" s="8"/>
      <c r="J1484" s="12"/>
      <c r="K1484" s="12"/>
      <c r="L1484" s="12"/>
      <c r="M1484" s="12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4"/>
      <c r="G1485" s="10"/>
      <c r="H1485" s="8"/>
      <c r="I1485" s="12"/>
      <c r="J1485" s="12"/>
      <c r="K1485" s="12"/>
      <c r="L1485" s="12"/>
      <c r="M1485" s="12"/>
      <c r="N1485" s="12"/>
      <c r="O1485" s="12"/>
      <c r="P1485" s="12"/>
      <c r="Q1485" s="62"/>
      <c r="R1485" s="63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8"/>
      <c r="K1486" s="8"/>
      <c r="L1486" s="12"/>
      <c r="M1486" s="12"/>
      <c r="N1486" s="12"/>
      <c r="O1486" s="12"/>
      <c r="P1486" s="12"/>
      <c r="Q1486" s="12"/>
      <c r="R1486" s="12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8"/>
      <c r="J1487" s="12"/>
      <c r="K1487" s="12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12"/>
      <c r="J1488" s="8"/>
      <c r="K1488" s="8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7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4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8"/>
      <c r="J1495" s="12"/>
      <c r="K1495" s="12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7"/>
      <c r="G1496" s="10"/>
      <c r="H1496" s="8"/>
      <c r="I1496" s="12"/>
      <c r="J1496" s="8"/>
      <c r="K1496" s="8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9"/>
      <c r="G1497" s="10"/>
      <c r="H1497" s="8"/>
      <c r="I1497" s="12"/>
      <c r="J1497" s="12"/>
      <c r="K1497" s="12"/>
      <c r="L1497" s="12"/>
      <c r="M1497" s="12"/>
      <c r="N1497" s="8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4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8"/>
      <c r="K1499" s="8"/>
      <c r="L1499" s="12"/>
      <c r="M1499" s="12"/>
      <c r="N1499" s="12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12"/>
      <c r="K1500" s="12"/>
      <c r="L1500" s="12"/>
      <c r="M1500" s="12"/>
      <c r="N1500" s="12"/>
      <c r="O1500" s="12"/>
      <c r="P1500" s="12"/>
      <c r="Q1500" s="62"/>
      <c r="R1500" s="63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7"/>
      <c r="G1501" s="10"/>
      <c r="H1501" s="8"/>
      <c r="I1501" s="12"/>
      <c r="J1501" s="12"/>
      <c r="K1501" s="12"/>
      <c r="L1501" s="8"/>
      <c r="M1501" s="8"/>
      <c r="N1501" s="12"/>
      <c r="O1501" s="12"/>
      <c r="P1501" s="12"/>
      <c r="Q1501" s="12"/>
      <c r="R1501" s="12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12"/>
      <c r="M1502" s="12"/>
      <c r="N1502" s="8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4"/>
      <c r="G1503" s="10"/>
      <c r="H1503" s="8"/>
      <c r="I1503" s="8"/>
      <c r="J1503" s="12"/>
      <c r="K1503" s="12"/>
      <c r="L1503" s="12"/>
      <c r="M1503" s="12"/>
      <c r="N1503" s="12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7"/>
      <c r="G1504" s="10"/>
      <c r="H1504" s="8"/>
      <c r="I1504" s="12"/>
      <c r="J1504" s="12"/>
      <c r="K1504" s="12"/>
      <c r="L1504" s="62"/>
      <c r="M1504" s="63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4"/>
      <c r="G1505" s="10"/>
      <c r="H1505" s="8"/>
      <c r="I1505" s="12"/>
      <c r="J1505" s="12"/>
      <c r="K1505" s="12"/>
      <c r="L1505" s="12"/>
      <c r="M1505" s="12"/>
      <c r="N1505" s="8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9"/>
      <c r="G1506" s="10"/>
      <c r="H1506" s="62"/>
      <c r="I1506" s="63"/>
      <c r="J1506" s="12"/>
      <c r="K1506" s="12"/>
      <c r="L1506" s="12"/>
      <c r="M1506" s="12"/>
      <c r="N1506" s="12"/>
      <c r="O1506" s="12"/>
      <c r="P1506" s="8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7"/>
      <c r="G1507" s="10"/>
      <c r="H1507" s="8"/>
      <c r="I1507" s="12"/>
      <c r="J1507" s="12"/>
      <c r="K1507" s="12"/>
      <c r="L1507" s="12"/>
      <c r="M1507" s="12"/>
      <c r="N1507" s="8"/>
      <c r="O1507" s="12"/>
      <c r="P1507" s="12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8"/>
      <c r="K1509" s="8"/>
      <c r="L1509" s="12"/>
      <c r="M1509" s="12"/>
      <c r="N1509" s="12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62"/>
      <c r="I1510" s="63"/>
      <c r="J1510" s="12"/>
      <c r="K1510" s="12"/>
      <c r="L1510" s="12"/>
      <c r="M1510" s="12"/>
      <c r="N1510" s="12"/>
      <c r="O1510" s="12"/>
      <c r="P1510" s="8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8"/>
      <c r="I1511" s="12"/>
      <c r="J1511" s="8"/>
      <c r="K1511" s="8"/>
      <c r="L1511" s="12"/>
      <c r="M1511" s="12"/>
      <c r="N1511" s="12"/>
      <c r="O1511" s="12"/>
      <c r="P1511" s="12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12"/>
      <c r="K1513" s="12"/>
      <c r="L1513" s="12"/>
      <c r="M1513" s="12"/>
      <c r="N1513" s="8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4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8"/>
      <c r="K1515" s="8"/>
      <c r="L1515" s="12"/>
      <c r="M1515" s="12"/>
      <c r="N1515" s="12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8"/>
      <c r="K1517" s="8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7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4"/>
      <c r="G1520" s="10"/>
      <c r="H1520" s="62"/>
      <c r="I1520" s="63"/>
      <c r="J1520" s="12"/>
      <c r="K1520" s="12"/>
      <c r="L1520" s="12"/>
      <c r="M1520" s="12"/>
      <c r="N1520" s="12"/>
      <c r="O1520" s="12"/>
      <c r="P1520" s="8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7"/>
      <c r="G1521" s="10"/>
      <c r="H1521" s="8"/>
      <c r="I1521" s="12"/>
      <c r="J1521" s="12"/>
      <c r="K1521" s="12"/>
      <c r="L1521" s="12"/>
      <c r="M1521" s="12"/>
      <c r="N1521" s="12"/>
      <c r="O1521" s="12"/>
      <c r="P1521" s="12"/>
      <c r="Q1521" s="12"/>
      <c r="R1521" s="8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4"/>
      <c r="G1522" s="10"/>
      <c r="H1522" s="8"/>
      <c r="I1522" s="12"/>
      <c r="J1522" s="8"/>
      <c r="K1522" s="8"/>
      <c r="L1522" s="12"/>
      <c r="M1522" s="12"/>
      <c r="N1522" s="12"/>
      <c r="O1522" s="12"/>
      <c r="P1522" s="12"/>
      <c r="Q1522" s="12"/>
      <c r="R1522" s="12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7"/>
      <c r="G1524" s="10"/>
      <c r="H1524" s="8"/>
      <c r="I1524" s="12"/>
      <c r="J1524" s="8"/>
      <c r="K1524" s="12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12"/>
      <c r="K1525" s="12"/>
      <c r="L1525" s="12"/>
      <c r="M1525" s="12"/>
      <c r="N1525" s="12"/>
      <c r="O1525" s="12"/>
      <c r="P1525" s="12"/>
      <c r="Q1525" s="12"/>
      <c r="R1525" s="8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8"/>
      <c r="O1526" s="12"/>
      <c r="P1526" s="12"/>
      <c r="Q1526" s="12"/>
      <c r="R1526" s="12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8"/>
      <c r="K1527" s="8"/>
      <c r="L1527" s="12"/>
      <c r="M1527" s="12"/>
      <c r="N1527" s="12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12"/>
      <c r="K1528" s="12"/>
      <c r="L1528" s="12"/>
      <c r="M1528" s="12"/>
      <c r="N1528" s="12"/>
      <c r="O1528" s="12"/>
      <c r="P1528" s="12"/>
      <c r="Q1528" s="12"/>
      <c r="R1528" s="8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8"/>
      <c r="O1529" s="12"/>
      <c r="P1529" s="12"/>
      <c r="Q1529" s="12"/>
      <c r="R1529" s="12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4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7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4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8"/>
      <c r="K1536" s="62"/>
      <c r="L1536" s="63"/>
      <c r="M1536" s="12"/>
      <c r="N1536" s="12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7"/>
      <c r="G1537" s="10"/>
      <c r="H1537" s="8"/>
      <c r="I1537" s="12"/>
      <c r="J1537" s="8"/>
      <c r="K1537" s="62"/>
      <c r="L1537" s="63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4"/>
      <c r="G1538" s="10"/>
      <c r="H1538" s="8"/>
      <c r="I1538" s="12"/>
      <c r="J1538" s="8"/>
      <c r="K1538" s="62"/>
      <c r="L1538" s="63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8"/>
      <c r="L1539" s="12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7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9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7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9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7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4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7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4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7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4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7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9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7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4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7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4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7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4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9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7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4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7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4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7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9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7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4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7"/>
      <c r="G1584" s="10"/>
      <c r="H1584" s="8"/>
      <c r="I1584" s="12"/>
      <c r="J1584" s="8"/>
      <c r="K1584" s="12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4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7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4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7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4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7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4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7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4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7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4"/>
      <c r="G1615" s="10"/>
      <c r="H1615" s="8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7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4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11"/>
      <c r="C1620" s="8"/>
      <c r="D1620" s="8"/>
      <c r="E1620" s="8"/>
      <c r="F1620" s="7"/>
      <c r="G1620" s="10"/>
      <c r="H1620" s="62"/>
      <c r="I1620" s="63"/>
      <c r="J1620" s="12"/>
      <c r="K1620" s="12"/>
      <c r="L1620" s="12"/>
      <c r="M1620" s="12"/>
      <c r="N1620" s="12"/>
      <c r="O1620" s="12"/>
      <c r="P1620" s="8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2"/>
      <c r="I1621" s="63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2"/>
      <c r="I1622" s="63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2"/>
      <c r="I1623" s="63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2"/>
      <c r="I1624" s="63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2"/>
      <c r="I1625" s="63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4"/>
      <c r="G1626" s="10"/>
      <c r="H1626" s="8"/>
      <c r="I1626" s="12"/>
      <c r="J1626" s="12"/>
      <c r="K1626" s="12"/>
      <c r="L1626" s="12"/>
      <c r="M1626" s="12"/>
      <c r="N1626" s="8"/>
      <c r="O1626" s="12"/>
      <c r="P1626" s="12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7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4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7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4"/>
      <c r="G1634" s="10"/>
      <c r="H1634" s="8"/>
      <c r="I1634" s="12"/>
      <c r="J1634" s="12"/>
      <c r="K1634" s="12"/>
      <c r="L1634" s="8"/>
      <c r="M1634" s="8"/>
      <c r="N1634" s="12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8"/>
      <c r="K1635" s="8"/>
      <c r="L1635" s="12"/>
      <c r="M1635" s="12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7"/>
      <c r="G1636" s="10"/>
      <c r="H1636" s="8"/>
      <c r="I1636" s="12"/>
      <c r="J1636" s="8"/>
      <c r="K1636" s="62"/>
      <c r="L1636" s="63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4"/>
      <c r="G1637" s="10"/>
      <c r="H1637" s="8"/>
      <c r="I1637" s="12"/>
      <c r="J1637" s="8"/>
      <c r="K1637" s="62"/>
      <c r="L1637" s="63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7"/>
      <c r="G1638" s="10"/>
      <c r="H1638" s="8"/>
      <c r="I1638" s="12"/>
      <c r="J1638" s="8"/>
      <c r="K1638" s="8"/>
      <c r="L1638" s="12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4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7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4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7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4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7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4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7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4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9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4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7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4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7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4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7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4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7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4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7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4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7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4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7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4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7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4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7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12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4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7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4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7"/>
      <c r="G1704" s="10"/>
      <c r="H1704" s="8"/>
      <c r="I1704" s="8"/>
      <c r="J1704" s="12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4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12"/>
      <c r="J1706" s="8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7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4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7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4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7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4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7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4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7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4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7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4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7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4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7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4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7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4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7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4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7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4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7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4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7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4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7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4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8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8"/>
      <c r="C1763" s="8"/>
      <c r="D1763" s="8"/>
      <c r="E1763" s="8"/>
      <c r="F1763" s="4"/>
      <c r="G1763" s="10"/>
      <c r="H1763" s="8"/>
      <c r="I1763" s="12"/>
      <c r="J1763" s="12"/>
      <c r="K1763" s="12"/>
      <c r="L1763" s="12"/>
      <c r="M1763" s="12"/>
      <c r="N1763" s="12"/>
      <c r="O1763" s="12"/>
      <c r="P1763" s="12"/>
      <c r="Q1763" s="12"/>
      <c r="R1763" s="8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7"/>
      <c r="G1764" s="10"/>
      <c r="H1764" s="62"/>
      <c r="I1764" s="63"/>
      <c r="J1764" s="12"/>
      <c r="K1764" s="12"/>
      <c r="L1764" s="12"/>
      <c r="M1764" s="12"/>
      <c r="N1764" s="12"/>
      <c r="O1764" s="12"/>
      <c r="P1764" s="8"/>
      <c r="Q1764" s="12"/>
      <c r="R1764" s="12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2"/>
      <c r="I1765" s="63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2"/>
      <c r="I1766" s="63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2"/>
      <c r="I1767" s="63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4"/>
      <c r="G1768" s="10"/>
      <c r="H1768" s="62"/>
      <c r="I1768" s="63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8"/>
      <c r="I1769" s="12"/>
      <c r="J1769" s="12"/>
      <c r="K1769" s="12"/>
      <c r="L1769" s="12"/>
      <c r="M1769" s="12"/>
      <c r="N1769" s="8"/>
      <c r="O1769" s="8"/>
      <c r="P1769" s="12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12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7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4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7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4"/>
      <c r="G1778" s="10"/>
      <c r="H1778" s="8"/>
      <c r="I1778" s="12"/>
      <c r="J1778" s="8"/>
      <c r="K1778" s="8"/>
      <c r="L1778" s="12"/>
      <c r="M1778" s="12"/>
      <c r="N1778" s="12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7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4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9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4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7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4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7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4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7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4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7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4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7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4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7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4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7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4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7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9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4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7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4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7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4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9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7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4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7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4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7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4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7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4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7"/>
      <c r="G1850" s="10"/>
      <c r="H1850" s="8"/>
      <c r="I1850" s="12"/>
      <c r="J1850" s="8"/>
      <c r="K1850" s="12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4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7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4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7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4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7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4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7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8"/>
      <c r="J1863" s="12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4"/>
      <c r="G1864" s="10"/>
      <c r="H1864" s="8"/>
      <c r="I1864" s="12"/>
      <c r="J1864" s="8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9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7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4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7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4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7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4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7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4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7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9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4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7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4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7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4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7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4"/>
      <c r="G1896" s="10"/>
      <c r="H1896" s="8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7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62"/>
      <c r="I1902" s="63"/>
      <c r="J1902" s="12"/>
      <c r="K1902" s="12"/>
      <c r="L1902" s="12"/>
      <c r="M1902" s="12"/>
      <c r="N1902" s="12"/>
      <c r="O1902" s="12"/>
      <c r="P1902" s="8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8"/>
      <c r="I1903" s="12"/>
      <c r="J1903" s="12"/>
      <c r="K1903" s="12"/>
      <c r="L1903" s="12"/>
      <c r="M1903" s="12"/>
      <c r="N1903" s="8"/>
      <c r="O1903" s="12"/>
      <c r="P1903" s="12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8"/>
      <c r="K1904" s="12"/>
      <c r="L1904" s="12"/>
      <c r="M1904" s="12"/>
      <c r="N1904" s="12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8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4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7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4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9"/>
      <c r="G1912" s="10"/>
      <c r="H1912" s="8"/>
      <c r="I1912" s="12"/>
      <c r="J1912" s="12"/>
      <c r="K1912" s="12"/>
      <c r="L1912" s="12"/>
      <c r="M1912" s="12"/>
      <c r="N1912" s="8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8"/>
      <c r="K1913" s="8"/>
      <c r="L1913" s="12"/>
      <c r="M1913" s="12"/>
      <c r="N1913" s="12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4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12"/>
      <c r="K1915" s="12"/>
      <c r="L1915" s="12"/>
      <c r="M1915" s="12"/>
      <c r="N1915" s="12"/>
      <c r="O1915" s="12"/>
      <c r="P1915" s="12"/>
      <c r="Q1915" s="12"/>
      <c r="R1915" s="8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7"/>
      <c r="G1916" s="10"/>
      <c r="H1916" s="8"/>
      <c r="I1916" s="12"/>
      <c r="J1916" s="12"/>
      <c r="K1916" s="12"/>
      <c r="L1916" s="62"/>
      <c r="M1916" s="63"/>
      <c r="N1916" s="12"/>
      <c r="O1916" s="12"/>
      <c r="P1916" s="12"/>
      <c r="Q1916" s="12"/>
      <c r="R1916" s="12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12"/>
      <c r="M1917" s="12"/>
      <c r="N1917" s="8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8"/>
      <c r="K1918" s="8"/>
      <c r="L1918" s="12"/>
      <c r="M1918" s="12"/>
      <c r="N1918" s="12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12"/>
      <c r="K1919" s="12"/>
      <c r="L1919" s="12"/>
      <c r="M1919" s="12"/>
      <c r="N1919" s="8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8"/>
      <c r="K1920" s="8"/>
      <c r="L1920" s="12"/>
      <c r="M1920" s="12"/>
      <c r="N1920" s="12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4"/>
      <c r="G1921" s="10"/>
      <c r="H1921" s="8"/>
      <c r="I1921" s="8"/>
      <c r="J1921" s="12"/>
      <c r="K1921" s="12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12"/>
      <c r="J1922" s="8"/>
      <c r="K1922" s="8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12"/>
      <c r="K1925" s="12"/>
      <c r="L1925" s="12"/>
      <c r="M1925" s="12"/>
      <c r="N1925" s="8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8"/>
      <c r="K1926" s="8"/>
      <c r="L1926" s="12"/>
      <c r="M1926" s="12"/>
      <c r="N1926" s="12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12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8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7"/>
      <c r="G1929" s="10"/>
      <c r="H1929" s="8"/>
      <c r="I1929" s="12"/>
      <c r="J1929" s="12"/>
      <c r="K1929" s="12"/>
      <c r="L1929" s="12"/>
      <c r="M1929" s="12"/>
      <c r="N1929" s="8"/>
      <c r="O1929" s="8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8"/>
      <c r="K1930" s="62"/>
      <c r="L1930" s="63"/>
      <c r="M1930" s="12"/>
      <c r="N1930" s="12"/>
      <c r="O1930" s="12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2"/>
      <c r="L1931" s="63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4"/>
      <c r="G1932" s="10"/>
      <c r="H1932" s="8"/>
      <c r="I1932" s="12"/>
      <c r="J1932" s="8"/>
      <c r="K1932" s="62"/>
      <c r="L1932" s="63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7"/>
      <c r="G1933" s="10"/>
      <c r="H1933" s="8"/>
      <c r="I1933" s="12"/>
      <c r="J1933" s="8"/>
      <c r="K1933" s="8"/>
      <c r="L1933" s="12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4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7"/>
      <c r="G1936" s="10"/>
      <c r="H1936" s="8"/>
      <c r="I1936" s="12"/>
      <c r="J1936" s="8"/>
      <c r="K1936" s="12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4"/>
      <c r="G1937" s="10"/>
      <c r="H1937" s="8"/>
      <c r="I1937" s="12"/>
      <c r="J1937" s="12"/>
      <c r="K1937" s="12"/>
      <c r="L1937" s="12"/>
      <c r="M1937" s="12"/>
      <c r="N1937" s="8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8"/>
      <c r="K1938" s="8"/>
      <c r="L1938" s="12"/>
      <c r="M1938" s="12"/>
      <c r="N1938" s="12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7"/>
      <c r="G1939" s="10"/>
      <c r="H1939" s="8"/>
      <c r="I1939" s="12"/>
      <c r="J1939" s="12"/>
      <c r="K1939" s="12"/>
      <c r="L1939" s="12"/>
      <c r="M1939" s="12"/>
      <c r="N1939" s="8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4"/>
      <c r="G1940" s="10"/>
      <c r="H1940" s="62"/>
      <c r="I1940" s="63"/>
      <c r="J1940" s="12"/>
      <c r="K1940" s="12"/>
      <c r="L1940" s="12"/>
      <c r="M1940" s="12"/>
      <c r="N1940" s="12"/>
      <c r="O1940" s="12"/>
      <c r="P1940" s="8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8"/>
      <c r="I1941" s="8"/>
      <c r="J1941" s="12"/>
      <c r="K1941" s="12"/>
      <c r="L1941" s="12"/>
      <c r="M1941" s="12"/>
      <c r="N1941" s="12"/>
      <c r="O1941" s="12"/>
      <c r="P1941" s="12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12"/>
      <c r="J1942" s="8"/>
      <c r="K1942" s="62"/>
      <c r="L1942" s="63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2"/>
      <c r="L1943" s="63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7"/>
      <c r="G1944" s="10"/>
      <c r="H1944" s="8"/>
      <c r="I1944" s="12"/>
      <c r="J1944" s="8"/>
      <c r="K1944" s="8"/>
      <c r="L1944" s="12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12"/>
      <c r="K1945" s="12"/>
      <c r="L1945" s="12"/>
      <c r="M1945" s="12"/>
      <c r="N1945" s="8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9"/>
      <c r="G1946" s="10"/>
      <c r="H1946" s="8"/>
      <c r="I1946" s="12"/>
      <c r="J1946" s="8"/>
      <c r="K1946" s="8"/>
      <c r="L1946" s="12"/>
      <c r="M1946" s="12"/>
      <c r="N1946" s="12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7"/>
      <c r="G1947" s="10"/>
      <c r="H1947" s="8"/>
      <c r="I1947" s="12"/>
      <c r="J1947" s="12"/>
      <c r="K1947" s="12"/>
      <c r="L1947" s="12"/>
      <c r="M1947" s="12"/>
      <c r="N1947" s="8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8"/>
      <c r="K1948" s="8"/>
      <c r="L1948" s="12"/>
      <c r="M1948" s="12"/>
      <c r="N1948" s="12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62"/>
      <c r="I1949" s="63"/>
      <c r="J1949" s="12"/>
      <c r="K1949" s="12"/>
      <c r="L1949" s="12"/>
      <c r="M1949" s="12"/>
      <c r="N1949" s="12"/>
      <c r="O1949" s="12"/>
      <c r="P1949" s="8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2"/>
      <c r="I1950" s="63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9"/>
      <c r="G1951" s="10"/>
      <c r="H1951" s="8"/>
      <c r="I1951" s="12"/>
      <c r="J1951" s="8"/>
      <c r="K1951" s="8"/>
      <c r="L1951" s="12"/>
      <c r="M1951" s="12"/>
      <c r="N1951" s="12"/>
      <c r="O1951" s="12"/>
      <c r="P1951" s="12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12"/>
      <c r="K1952" s="12"/>
      <c r="L1952" s="12"/>
      <c r="M1952" s="12"/>
      <c r="N1952" s="8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8"/>
      <c r="K1954" s="8"/>
      <c r="L1954" s="12"/>
      <c r="M1954" s="12"/>
      <c r="N1954" s="12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4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62"/>
      <c r="L1956" s="63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12"/>
      <c r="K1957" s="12"/>
      <c r="L1957" s="8"/>
      <c r="M1957" s="8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8"/>
      <c r="K1958" s="62"/>
      <c r="L1958" s="63"/>
      <c r="M1958" s="12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12"/>
      <c r="K1959" s="12"/>
      <c r="L1959" s="8"/>
      <c r="M1959" s="8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8"/>
      <c r="K1960" s="8"/>
      <c r="L1960" s="12"/>
      <c r="M1960" s="12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7"/>
      <c r="G1962" s="10"/>
      <c r="H1962" s="62"/>
      <c r="I1962" s="63"/>
      <c r="J1962" s="12"/>
      <c r="K1962" s="12"/>
      <c r="L1962" s="12"/>
      <c r="M1962" s="12"/>
      <c r="N1962" s="12"/>
      <c r="O1962" s="12"/>
      <c r="P1962" s="8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2"/>
      <c r="I1963" s="63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2"/>
      <c r="I1964" s="63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8"/>
      <c r="I1965" s="12"/>
      <c r="J1965" s="12"/>
      <c r="K1965" s="12"/>
      <c r="L1965" s="12"/>
      <c r="M1965" s="12"/>
      <c r="N1965" s="12"/>
      <c r="O1965" s="12"/>
      <c r="P1965" s="12"/>
      <c r="Q1965" s="12"/>
      <c r="R1965" s="8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8"/>
      <c r="O1966" s="12"/>
      <c r="P1966" s="12"/>
      <c r="Q1966" s="12"/>
      <c r="R1966" s="12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8"/>
      <c r="K1967" s="8"/>
      <c r="L1967" s="12"/>
      <c r="M1967" s="12"/>
      <c r="N1967" s="12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12"/>
      <c r="K1969" s="12"/>
      <c r="L1969" s="12"/>
      <c r="M1969" s="12"/>
      <c r="N1969" s="8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4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8"/>
      <c r="K1971" s="8"/>
      <c r="L1971" s="12"/>
      <c r="M1971" s="12"/>
      <c r="N1971" s="12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7"/>
      <c r="G1972" s="10"/>
      <c r="H1972" s="8"/>
      <c r="I1972" s="12"/>
      <c r="J1972" s="12"/>
      <c r="K1972" s="12"/>
      <c r="L1972" s="12"/>
      <c r="M1972" s="12"/>
      <c r="N1972" s="8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8"/>
      <c r="K1973" s="8"/>
      <c r="L1973" s="12"/>
      <c r="M1973" s="12"/>
      <c r="N1973" s="12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4"/>
      <c r="G1974" s="10"/>
      <c r="H1974" s="8"/>
      <c r="I1974" s="12"/>
      <c r="J1974" s="12"/>
      <c r="K1974" s="12"/>
      <c r="L1974" s="12"/>
      <c r="M1974" s="12"/>
      <c r="N1974" s="8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8"/>
      <c r="K1975" s="8"/>
      <c r="L1975" s="12"/>
      <c r="M1975" s="12"/>
      <c r="N1975" s="12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7"/>
      <c r="G1976" s="10"/>
      <c r="H1976" s="62"/>
      <c r="I1976" s="63"/>
      <c r="J1976" s="12"/>
      <c r="K1976" s="12"/>
      <c r="L1976" s="12"/>
      <c r="M1976" s="12"/>
      <c r="N1976" s="12"/>
      <c r="O1976" s="12"/>
      <c r="P1976" s="8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8"/>
      <c r="I1977" s="12"/>
      <c r="J1977" s="8"/>
      <c r="K1977" s="8"/>
      <c r="L1977" s="12"/>
      <c r="M1977" s="12"/>
      <c r="N1977" s="12"/>
      <c r="O1977" s="12"/>
      <c r="P1977" s="12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12"/>
      <c r="K1978" s="12"/>
      <c r="L1978" s="12"/>
      <c r="M1978" s="12"/>
      <c r="N1978" s="8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8"/>
      <c r="K1980" s="8"/>
      <c r="L1980" s="12"/>
      <c r="M1980" s="12"/>
      <c r="N1980" s="12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4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7"/>
      <c r="G1984" s="10"/>
      <c r="H1984" s="8"/>
      <c r="I1984" s="12"/>
      <c r="J1984" s="12"/>
      <c r="K1984" s="12"/>
      <c r="L1984" s="12"/>
      <c r="M1984" s="12"/>
      <c r="N1984" s="8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9"/>
      <c r="G1985" s="10"/>
      <c r="H1985" s="62"/>
      <c r="I1985" s="63"/>
      <c r="J1985" s="12"/>
      <c r="K1985" s="12"/>
      <c r="L1985" s="12"/>
      <c r="M1985" s="12"/>
      <c r="N1985" s="12"/>
      <c r="O1985" s="12"/>
      <c r="P1985" s="8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7"/>
      <c r="G1986" s="10"/>
      <c r="H1986" s="8"/>
      <c r="I1986" s="8"/>
      <c r="J1986" s="12"/>
      <c r="K1986" s="12"/>
      <c r="L1986" s="12"/>
      <c r="M1986" s="12"/>
      <c r="N1986" s="12"/>
      <c r="O1986" s="12"/>
      <c r="P1986" s="12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4"/>
      <c r="G1987" s="10"/>
      <c r="H1987" s="62"/>
      <c r="I1987" s="63"/>
      <c r="J1987" s="12"/>
      <c r="K1987" s="12"/>
      <c r="L1987" s="12"/>
      <c r="M1987" s="12"/>
      <c r="N1987" s="12"/>
      <c r="O1987" s="12"/>
      <c r="P1987" s="8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7"/>
      <c r="G1988" s="10"/>
      <c r="H1988" s="8"/>
      <c r="I1988" s="12"/>
      <c r="J1988" s="8"/>
      <c r="K1988" s="8"/>
      <c r="L1988" s="12"/>
      <c r="M1988" s="12"/>
      <c r="N1988" s="12"/>
      <c r="O1988" s="12"/>
      <c r="P1988" s="12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4"/>
      <c r="G1989" s="10"/>
      <c r="H1989" s="8"/>
      <c r="I1989" s="12"/>
      <c r="J1989" s="8"/>
      <c r="K1989" s="62"/>
      <c r="L1989" s="63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9"/>
      <c r="G1990" s="10"/>
      <c r="H1990" s="8"/>
      <c r="I1990" s="8"/>
      <c r="J1990" s="12"/>
      <c r="K1990" s="12"/>
      <c r="L1990" s="12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4"/>
      <c r="G1991" s="10"/>
      <c r="H1991" s="8"/>
      <c r="I1991" s="12"/>
      <c r="J1991" s="8"/>
      <c r="K1991" s="8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12"/>
      <c r="K1993" s="12"/>
      <c r="L1993" s="12"/>
      <c r="M1993" s="12"/>
      <c r="N1993" s="12"/>
      <c r="O1993" s="12"/>
      <c r="P1993" s="12"/>
      <c r="Q1993" s="12"/>
      <c r="R1993" s="8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8"/>
      <c r="O1994" s="12"/>
      <c r="P1994" s="12"/>
      <c r="Q1994" s="12"/>
      <c r="R1994" s="12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12"/>
      <c r="O1995" s="12"/>
      <c r="P1995" s="12"/>
      <c r="Q1995" s="12"/>
      <c r="R1995" s="8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7"/>
      <c r="G1996" s="10"/>
      <c r="H1996" s="8"/>
      <c r="I1996" s="12"/>
      <c r="J1996" s="8"/>
      <c r="K1996" s="12"/>
      <c r="L1996" s="12"/>
      <c r="M1996" s="12"/>
      <c r="N1996" s="12"/>
      <c r="O1996" s="12"/>
      <c r="P1996" s="12"/>
      <c r="Q1996" s="12"/>
      <c r="R1996" s="12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4"/>
      <c r="G1997" s="10"/>
      <c r="H1997" s="8"/>
      <c r="I1997" s="12"/>
      <c r="J1997" s="8"/>
      <c r="K1997" s="8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12"/>
      <c r="K1999" s="12"/>
      <c r="L1999" s="8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8"/>
      <c r="K2000" s="8"/>
      <c r="L2000" s="12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7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12"/>
      <c r="K2004" s="12"/>
      <c r="L2004" s="62"/>
      <c r="M2004" s="63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8"/>
      <c r="K2005" s="8"/>
      <c r="L2005" s="12"/>
      <c r="M2005" s="12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62"/>
      <c r="I2007" s="63"/>
      <c r="J2007" s="12"/>
      <c r="K2007" s="12"/>
      <c r="L2007" s="12"/>
      <c r="M2007" s="12"/>
      <c r="N2007" s="12"/>
      <c r="O2007" s="12"/>
      <c r="P2007" s="8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4"/>
      <c r="G2008" s="10"/>
      <c r="H2008" s="62"/>
      <c r="I2008" s="63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8"/>
      <c r="I2009" s="12"/>
      <c r="J2009" s="8"/>
      <c r="K2009" s="8"/>
      <c r="L2009" s="12"/>
      <c r="M2009" s="12"/>
      <c r="N2009" s="12"/>
      <c r="O2009" s="12"/>
      <c r="P2009" s="12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7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4"/>
      <c r="G2011" s="10"/>
      <c r="H2011" s="8"/>
      <c r="I2011" s="12"/>
      <c r="J2011" s="12"/>
      <c r="K2011" s="12"/>
      <c r="L2011" s="8"/>
      <c r="M2011" s="8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8"/>
      <c r="K2012" s="8"/>
      <c r="L2012" s="12"/>
      <c r="M2012" s="12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7"/>
      <c r="G2013" s="10"/>
      <c r="H2013" s="8"/>
      <c r="I2013" s="8"/>
      <c r="J2013" s="12"/>
      <c r="K2013" s="12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4"/>
      <c r="G2014" s="10"/>
      <c r="H2014" s="8"/>
      <c r="I2014" s="12"/>
      <c r="J2014" s="8"/>
      <c r="K2014" s="8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7"/>
      <c r="G2015" s="10"/>
      <c r="H2015" s="8"/>
      <c r="I2015" s="12"/>
      <c r="J2015" s="12"/>
      <c r="K2015" s="12"/>
      <c r="L2015" s="12"/>
      <c r="M2015" s="12"/>
      <c r="N2015" s="8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8"/>
      <c r="M2017" s="8"/>
      <c r="N2017" s="12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4"/>
      <c r="G2018" s="10"/>
      <c r="H2018" s="8"/>
      <c r="I2018" s="12"/>
      <c r="J2018" s="8"/>
      <c r="K2018" s="8"/>
      <c r="L2018" s="12"/>
      <c r="M2018" s="12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12"/>
      <c r="K2019" s="12"/>
      <c r="L2019" s="12"/>
      <c r="M2019" s="12"/>
      <c r="N2019" s="8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7"/>
      <c r="G2020" s="10"/>
      <c r="H2020" s="8"/>
      <c r="I2020" s="12"/>
      <c r="J2020" s="8"/>
      <c r="K2020" s="8"/>
      <c r="L2020" s="12"/>
      <c r="M2020" s="12"/>
      <c r="N2020" s="12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4"/>
      <c r="G2021" s="10"/>
      <c r="H2021" s="8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8"/>
      <c r="K2022" s="8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7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4"/>
      <c r="G2024" s="10"/>
      <c r="H2024" s="8"/>
      <c r="I2024" s="12"/>
      <c r="J2024" s="12"/>
      <c r="K2024" s="12"/>
      <c r="L2024" s="8"/>
      <c r="M2024" s="8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8"/>
      <c r="J2026" s="12"/>
      <c r="K2026" s="12"/>
      <c r="L2026" s="12"/>
      <c r="M2026" s="12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12"/>
      <c r="J2027" s="12"/>
      <c r="K2027" s="12"/>
      <c r="L2027" s="8"/>
      <c r="M2027" s="8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62"/>
      <c r="I2028" s="63"/>
      <c r="J2028" s="12"/>
      <c r="K2028" s="12"/>
      <c r="L2028" s="12"/>
      <c r="M2028" s="12"/>
      <c r="N2028" s="12"/>
      <c r="O2028" s="12"/>
      <c r="P2028" s="8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8"/>
      <c r="I2029" s="12"/>
      <c r="J2029" s="12"/>
      <c r="K2029" s="12"/>
      <c r="L2029" s="12"/>
      <c r="M2029" s="12"/>
      <c r="N2029" s="12"/>
      <c r="O2029" s="12"/>
      <c r="P2029" s="12"/>
      <c r="Q2029" s="12"/>
      <c r="R2029" s="8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8"/>
      <c r="K2030" s="8"/>
      <c r="L2030" s="12"/>
      <c r="M2030" s="12"/>
      <c r="N2030" s="12"/>
      <c r="O2030" s="12"/>
      <c r="P2030" s="12"/>
      <c r="Q2030" s="12"/>
      <c r="R2030" s="12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9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4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12"/>
      <c r="K2033" s="12"/>
      <c r="L2033" s="8"/>
      <c r="M2033" s="8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7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4"/>
      <c r="G2035" s="10"/>
      <c r="H2035" s="8"/>
      <c r="I2035" s="12"/>
      <c r="J2035" s="8"/>
      <c r="K2035" s="8"/>
      <c r="L2035" s="12"/>
      <c r="M2035" s="12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12"/>
      <c r="K2036" s="12"/>
      <c r="L2036" s="8"/>
      <c r="M2036" s="8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7"/>
      <c r="G2038" s="10"/>
      <c r="H2038" s="8"/>
      <c r="I2038" s="12"/>
      <c r="J2038" s="8"/>
      <c r="K2038" s="8"/>
      <c r="L2038" s="12"/>
      <c r="M2038" s="12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4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7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4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7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4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7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4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9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4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9"/>
      <c r="G2052" s="10"/>
      <c r="H2052" s="62"/>
      <c r="I2052" s="63"/>
      <c r="J2052" s="12"/>
      <c r="K2052" s="12"/>
      <c r="L2052" s="12"/>
      <c r="M2052" s="12"/>
      <c r="N2052" s="12"/>
      <c r="O2052" s="12"/>
      <c r="P2052" s="8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4"/>
      <c r="G2053" s="10"/>
      <c r="H2053" s="8"/>
      <c r="I2053" s="12"/>
      <c r="J2053" s="8"/>
      <c r="K2053" s="8"/>
      <c r="L2053" s="12"/>
      <c r="M2053" s="12"/>
      <c r="N2053" s="12"/>
      <c r="O2053" s="12"/>
      <c r="P2053" s="12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7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4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7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4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12"/>
      <c r="K2062" s="12"/>
      <c r="L2062" s="8"/>
      <c r="M2062" s="8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7"/>
      <c r="G2063" s="10"/>
      <c r="H2063" s="8"/>
      <c r="I2063" s="12"/>
      <c r="J2063" s="12"/>
      <c r="K2063" s="12"/>
      <c r="L2063" s="12"/>
      <c r="M2063" s="12"/>
      <c r="N2063" s="12"/>
      <c r="O2063" s="12"/>
      <c r="P2063" s="12"/>
      <c r="Q2063" s="12"/>
      <c r="R2063" s="8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4"/>
      <c r="G2064" s="10"/>
      <c r="H2064" s="8"/>
      <c r="I2064" s="12"/>
      <c r="J2064" s="12"/>
      <c r="K2064" s="12"/>
      <c r="L2064" s="8"/>
      <c r="M2064" s="8"/>
      <c r="N2064" s="12"/>
      <c r="O2064" s="12"/>
      <c r="P2064" s="12"/>
      <c r="Q2064" s="12"/>
      <c r="R2064" s="12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8"/>
      <c r="K2065" s="8"/>
      <c r="L2065" s="12"/>
      <c r="M2065" s="12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7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4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12"/>
      <c r="K2068" s="12"/>
      <c r="L2068" s="12"/>
      <c r="M2068" s="12"/>
      <c r="N2068" s="8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7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4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7"/>
      <c r="G2073" s="10"/>
      <c r="H2073" s="62"/>
      <c r="I2073" s="63"/>
      <c r="J2073" s="12"/>
      <c r="K2073" s="12"/>
      <c r="L2073" s="12"/>
      <c r="M2073" s="12"/>
      <c r="N2073" s="12"/>
      <c r="O2073" s="12"/>
      <c r="P2073" s="8"/>
      <c r="Q2073" s="12"/>
      <c r="R2073" s="12"/>
      <c r="S2073" s="8"/>
      <c r="T2073" s="8"/>
    </row>
    <row r="2074" spans="1:20" ht="15" x14ac:dyDescent="0.2">
      <c r="A2074" s="10"/>
      <c r="B2074" s="11"/>
      <c r="C2074" s="8"/>
      <c r="D2074" s="8"/>
      <c r="E2074" s="8"/>
      <c r="F2074" s="4"/>
      <c r="G2074" s="10"/>
      <c r="H2074" s="8"/>
      <c r="I2074" s="12"/>
      <c r="J2074" s="8"/>
      <c r="K2074" s="8"/>
      <c r="L2074" s="12"/>
      <c r="M2074" s="12"/>
      <c r="N2074" s="12"/>
      <c r="O2074" s="12"/>
      <c r="P2074" s="12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7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4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7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4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7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4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7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4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7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4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7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4"/>
      <c r="G2097" s="10"/>
      <c r="H2097" s="8"/>
      <c r="I2097" s="12"/>
      <c r="J2097" s="8"/>
      <c r="K2097" s="12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9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4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7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4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7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8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4"/>
      <c r="G2109" s="10"/>
      <c r="H2109" s="8"/>
      <c r="I2109" s="12"/>
      <c r="J2109" s="12"/>
      <c r="K2109" s="12"/>
      <c r="L2109" s="12"/>
      <c r="M2109" s="12"/>
      <c r="N2109" s="12"/>
      <c r="O2109" s="12"/>
      <c r="P2109" s="12"/>
      <c r="Q2109" s="12"/>
      <c r="R2109" s="8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7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4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8"/>
      <c r="O2112" s="12"/>
      <c r="P2112" s="12"/>
      <c r="Q2112" s="12"/>
      <c r="R2112" s="12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12"/>
      <c r="O2113" s="12"/>
      <c r="P2113" s="12"/>
      <c r="Q2113" s="12"/>
      <c r="R2113" s="8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8"/>
      <c r="K2114" s="12"/>
      <c r="L2114" s="12"/>
      <c r="M2114" s="12"/>
      <c r="N2114" s="12"/>
      <c r="O2114" s="12"/>
      <c r="P2114" s="12"/>
      <c r="Q2114" s="12"/>
      <c r="R2114" s="12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7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12"/>
      <c r="K2117" s="12"/>
      <c r="L2117" s="12"/>
      <c r="M2117" s="12"/>
      <c r="N2117" s="12"/>
      <c r="O2117" s="12"/>
      <c r="P2117" s="12"/>
      <c r="Q2117" s="12"/>
      <c r="R2117" s="8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4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8"/>
      <c r="O2120" s="12"/>
      <c r="P2120" s="12"/>
      <c r="Q2120" s="12"/>
      <c r="R2120" s="12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12"/>
      <c r="O2121" s="12"/>
      <c r="P2121" s="12"/>
      <c r="Q2121" s="12"/>
      <c r="R2121" s="8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7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4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8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7"/>
      <c r="G2126" s="10"/>
      <c r="H2126" s="8"/>
      <c r="I2126" s="12"/>
      <c r="J2126" s="8"/>
      <c r="K2126" s="12"/>
      <c r="L2126" s="12"/>
      <c r="M2126" s="12"/>
      <c r="N2126" s="12"/>
      <c r="O2126" s="12"/>
      <c r="P2126" s="12"/>
      <c r="Q2126" s="12"/>
      <c r="R2126" s="12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4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7"/>
      <c r="G2128" s="10"/>
      <c r="H2128" s="8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4"/>
      <c r="G2129" s="10"/>
      <c r="H2129" s="8"/>
      <c r="I2129" s="12"/>
      <c r="J2129" s="8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7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12"/>
      <c r="K2131" s="12"/>
      <c r="L2131" s="12"/>
      <c r="M2131" s="12"/>
      <c r="N2131" s="12"/>
      <c r="O2131" s="12"/>
      <c r="P2131" s="12"/>
      <c r="Q2131" s="12"/>
      <c r="R2131" s="8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4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8"/>
      <c r="K2136" s="12"/>
      <c r="L2136" s="12"/>
      <c r="M2136" s="12"/>
      <c r="N2136" s="12"/>
      <c r="O2136" s="12"/>
      <c r="P2136" s="12"/>
      <c r="Q2136" s="12"/>
      <c r="R2136" s="12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7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12"/>
      <c r="K2138" s="12"/>
      <c r="L2138" s="12"/>
      <c r="M2138" s="12"/>
      <c r="N2138" s="12"/>
      <c r="O2138" s="12"/>
      <c r="P2138" s="12"/>
      <c r="Q2138" s="12"/>
      <c r="R2138" s="8"/>
      <c r="S2138" s="8"/>
      <c r="T2138" s="8"/>
    </row>
    <row r="2139" spans="1:20" ht="15" x14ac:dyDescent="0.2">
      <c r="A2139" s="10"/>
      <c r="B2139" s="8"/>
      <c r="C2139" s="8"/>
      <c r="D2139" s="8"/>
      <c r="E2139" s="8"/>
      <c r="F2139" s="4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7"/>
      <c r="G2140" s="10"/>
      <c r="H2140" s="8"/>
      <c r="I2140" s="12"/>
      <c r="J2140" s="8"/>
      <c r="K2140" s="12"/>
      <c r="L2140" s="12"/>
      <c r="M2140" s="12"/>
      <c r="N2140" s="12"/>
      <c r="O2140" s="12"/>
      <c r="P2140" s="12"/>
      <c r="Q2140" s="12"/>
      <c r="R2140" s="12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4"/>
      <c r="G2144" s="10"/>
      <c r="H2144" s="8"/>
      <c r="I2144" s="12"/>
      <c r="J2144" s="12"/>
      <c r="K2144" s="12"/>
      <c r="L2144" s="12"/>
      <c r="M2144" s="12"/>
      <c r="N2144" s="12"/>
      <c r="O2144" s="12"/>
      <c r="P2144" s="12"/>
      <c r="Q2144" s="12"/>
      <c r="R2144" s="8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7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4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7"/>
      <c r="G2149" s="10"/>
      <c r="H2149" s="8"/>
      <c r="I2149" s="12"/>
      <c r="J2149" s="12"/>
      <c r="K2149" s="12"/>
      <c r="L2149" s="12"/>
      <c r="M2149" s="12"/>
      <c r="N2149" s="8"/>
      <c r="O2149" s="12"/>
      <c r="P2149" s="12"/>
      <c r="Q2149" s="12"/>
      <c r="R2149" s="12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8"/>
      <c r="K2150" s="12"/>
      <c r="L2150" s="12"/>
      <c r="M2150" s="12"/>
      <c r="N2150" s="12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4"/>
      <c r="G2152" s="10"/>
      <c r="H2152" s="8"/>
      <c r="I2152" s="12"/>
      <c r="J2152" s="12"/>
      <c r="K2152" s="12"/>
      <c r="L2152" s="12"/>
      <c r="M2152" s="12"/>
      <c r="N2152" s="8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7"/>
      <c r="G2153" s="10"/>
      <c r="H2153" s="8"/>
      <c r="I2153" s="12"/>
      <c r="J2153" s="8"/>
      <c r="K2153" s="12"/>
      <c r="L2153" s="12"/>
      <c r="M2153" s="12"/>
      <c r="N2153" s="12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4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7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4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12"/>
      <c r="K2157" s="12"/>
      <c r="L2157" s="12"/>
      <c r="M2157" s="12"/>
      <c r="N2157" s="12"/>
      <c r="O2157" s="12"/>
      <c r="P2157" s="12"/>
      <c r="Q2157" s="12"/>
      <c r="R2157" s="8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7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4"/>
      <c r="G2159" s="10"/>
      <c r="H2159" s="8"/>
      <c r="I2159" s="12"/>
      <c r="J2159" s="12"/>
      <c r="K2159" s="12"/>
      <c r="L2159" s="12"/>
      <c r="M2159" s="12"/>
      <c r="N2159" s="8"/>
      <c r="O2159" s="12"/>
      <c r="P2159" s="12"/>
      <c r="Q2159" s="12"/>
      <c r="R2159" s="12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8"/>
      <c r="K2161" s="12"/>
      <c r="L2161" s="12"/>
      <c r="M2161" s="12"/>
      <c r="N2161" s="12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7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4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7"/>
      <c r="G2167" s="10"/>
      <c r="H2167" s="8"/>
      <c r="I2167" s="12"/>
      <c r="J2167" s="12"/>
      <c r="K2167" s="12"/>
      <c r="L2167" s="12"/>
      <c r="M2167" s="12"/>
      <c r="N2167" s="8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4"/>
      <c r="G2169" s="10"/>
      <c r="H2169" s="8"/>
      <c r="I2169" s="8"/>
      <c r="J2169" s="12"/>
      <c r="K2169" s="12"/>
      <c r="L2169" s="12"/>
      <c r="M2169" s="12"/>
      <c r="N2169" s="12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12"/>
      <c r="J2170" s="8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12"/>
      <c r="K2173" s="12"/>
      <c r="L2173" s="12"/>
      <c r="M2173" s="12"/>
      <c r="N2173" s="12"/>
      <c r="O2173" s="12"/>
      <c r="P2173" s="12"/>
      <c r="Q2173" s="12"/>
      <c r="R2173" s="8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7"/>
      <c r="G2174" s="10"/>
      <c r="H2174" s="8"/>
      <c r="I2174" s="12"/>
      <c r="J2174" s="8"/>
      <c r="K2174" s="12"/>
      <c r="L2174" s="12"/>
      <c r="M2174" s="12"/>
      <c r="N2174" s="12"/>
      <c r="O2174" s="12"/>
      <c r="P2174" s="12"/>
      <c r="Q2174" s="12"/>
      <c r="R2174" s="12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4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7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4"/>
      <c r="G2179" s="10"/>
      <c r="H2179" s="8"/>
      <c r="I2179" s="8"/>
      <c r="J2179" s="12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12"/>
      <c r="J2180" s="12"/>
      <c r="K2180" s="12"/>
      <c r="L2180" s="12"/>
      <c r="M2180" s="12"/>
      <c r="N2180" s="8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7"/>
      <c r="G2181" s="10"/>
      <c r="H2181" s="8"/>
      <c r="I2181" s="8"/>
      <c r="J2181" s="12"/>
      <c r="K2181" s="12"/>
      <c r="L2181" s="12"/>
      <c r="M2181" s="12"/>
      <c r="N2181" s="12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12"/>
      <c r="J2182" s="8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4"/>
      <c r="G2183" s="10"/>
      <c r="H2183" s="8"/>
      <c r="I2183" s="8"/>
      <c r="J2183" s="12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12"/>
      <c r="J2184" s="12"/>
      <c r="K2184" s="12"/>
      <c r="L2184" s="12"/>
      <c r="M2184" s="12"/>
      <c r="N2184" s="8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8"/>
      <c r="K2185" s="12"/>
      <c r="L2185" s="12"/>
      <c r="M2185" s="12"/>
      <c r="N2185" s="12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7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4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12"/>
      <c r="K2188" s="12"/>
      <c r="L2188" s="12"/>
      <c r="M2188" s="12"/>
      <c r="N2188" s="8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7"/>
      <c r="G2189" s="10"/>
      <c r="H2189" s="8"/>
      <c r="I2189" s="8"/>
      <c r="J2189" s="12"/>
      <c r="K2189" s="12"/>
      <c r="L2189" s="12"/>
      <c r="M2189" s="12"/>
      <c r="N2189" s="12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4"/>
      <c r="G2190" s="10"/>
      <c r="H2190" s="8"/>
      <c r="I2190" s="12"/>
      <c r="J2190" s="12"/>
      <c r="K2190" s="12"/>
      <c r="L2190" s="12"/>
      <c r="M2190" s="12"/>
      <c r="N2190" s="8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7"/>
      <c r="G2191" s="10"/>
      <c r="H2191" s="8"/>
      <c r="I2191" s="12"/>
      <c r="J2191" s="8"/>
      <c r="K2191" s="12"/>
      <c r="L2191" s="12"/>
      <c r="M2191" s="12"/>
      <c r="N2191" s="12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4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12"/>
      <c r="K2193" s="12"/>
      <c r="L2193" s="12"/>
      <c r="M2193" s="12"/>
      <c r="N2193" s="8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9"/>
      <c r="G2194" s="10"/>
      <c r="H2194" s="8"/>
      <c r="I2194" s="8"/>
      <c r="J2194" s="12"/>
      <c r="K2194" s="12"/>
      <c r="L2194" s="12"/>
      <c r="M2194" s="12"/>
      <c r="N2194" s="12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4"/>
      <c r="G2195" s="10"/>
      <c r="H2195" s="8"/>
      <c r="I2195" s="12"/>
      <c r="J2195" s="8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7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4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7"/>
      <c r="G2199" s="10"/>
      <c r="H2199" s="8"/>
      <c r="I2199" s="12"/>
      <c r="J2199" s="12"/>
      <c r="K2199" s="12"/>
      <c r="L2199" s="12"/>
      <c r="M2199" s="12"/>
      <c r="N2199" s="8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4"/>
      <c r="G2200" s="10"/>
      <c r="H2200" s="62"/>
      <c r="I2200" s="63"/>
      <c r="J2200" s="12"/>
      <c r="K2200" s="12"/>
      <c r="L2200" s="12"/>
      <c r="M2200" s="12"/>
      <c r="N2200" s="12"/>
      <c r="O2200" s="12"/>
      <c r="P2200" s="8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9"/>
      <c r="G2201" s="10"/>
      <c r="H2201" s="8"/>
      <c r="I2201" s="12"/>
      <c r="J2201" s="12"/>
      <c r="K2201" s="12"/>
      <c r="L2201" s="12"/>
      <c r="M2201" s="12"/>
      <c r="N2201" s="12"/>
      <c r="O2201" s="12"/>
      <c r="P2201" s="12"/>
      <c r="Q2201" s="12"/>
      <c r="R2201" s="8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4"/>
      <c r="G2202" s="10"/>
      <c r="H2202" s="8"/>
      <c r="I2202" s="8"/>
      <c r="J2202" s="12"/>
      <c r="K2202" s="12"/>
      <c r="L2202" s="12"/>
      <c r="M2202" s="12"/>
      <c r="N2202" s="12"/>
      <c r="O2202" s="12"/>
      <c r="P2202" s="12"/>
      <c r="Q2202" s="12"/>
      <c r="R2202" s="12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7"/>
      <c r="G2203" s="10"/>
      <c r="H2203" s="8"/>
      <c r="I2203" s="12"/>
      <c r="J2203" s="12"/>
      <c r="K2203" s="12"/>
      <c r="L2203" s="12"/>
      <c r="M2203" s="12"/>
      <c r="N2203" s="8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4"/>
      <c r="G2205" s="10"/>
      <c r="H2205" s="8"/>
      <c r="I2205" s="8"/>
      <c r="J2205" s="12"/>
      <c r="K2205" s="12"/>
      <c r="L2205" s="12"/>
      <c r="M2205" s="12"/>
      <c r="N2205" s="12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7"/>
      <c r="G2206" s="10"/>
      <c r="H2206" s="8"/>
      <c r="I2206" s="12"/>
      <c r="J2206" s="12"/>
      <c r="K2206" s="12"/>
      <c r="L2206" s="12"/>
      <c r="M2206" s="12"/>
      <c r="N2206" s="8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4"/>
      <c r="G2207" s="10"/>
      <c r="H2207" s="8"/>
      <c r="I2207" s="8"/>
      <c r="J2207" s="12"/>
      <c r="K2207" s="12"/>
      <c r="L2207" s="12"/>
      <c r="M2207" s="12"/>
      <c r="N2207" s="12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12"/>
      <c r="J2211" s="12"/>
      <c r="K2211" s="12"/>
      <c r="L2211" s="12"/>
      <c r="M2211" s="12"/>
      <c r="N2211" s="8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7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8"/>
      <c r="J2214" s="12"/>
      <c r="K2214" s="12"/>
      <c r="L2214" s="12"/>
      <c r="M2214" s="12"/>
      <c r="N2214" s="12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4"/>
      <c r="G2217" s="10"/>
      <c r="H2217" s="8"/>
      <c r="I2217" s="12"/>
      <c r="J2217" s="12"/>
      <c r="K2217" s="12"/>
      <c r="L2217" s="12"/>
      <c r="M2217" s="12"/>
      <c r="N2217" s="8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9"/>
      <c r="G2218" s="10"/>
      <c r="H2218" s="8"/>
      <c r="I2218" s="8"/>
      <c r="J2218" s="12"/>
      <c r="K2218" s="12"/>
      <c r="L2218" s="12"/>
      <c r="M2218" s="12"/>
      <c r="N2218" s="12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11"/>
      <c r="C2219" s="8"/>
      <c r="D2219" s="8"/>
      <c r="E2219" s="8"/>
      <c r="F2219" s="7"/>
      <c r="G2219" s="10"/>
      <c r="H2219" s="62"/>
      <c r="I2219" s="63"/>
      <c r="J2219" s="12"/>
      <c r="K2219" s="12"/>
      <c r="L2219" s="12"/>
      <c r="M2219" s="12"/>
      <c r="N2219" s="12"/>
      <c r="O2219" s="12"/>
      <c r="P2219" s="8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4"/>
      <c r="G2220" s="10"/>
      <c r="H2220" s="8"/>
      <c r="I2220" s="12"/>
      <c r="J2220" s="12"/>
      <c r="K2220" s="12"/>
      <c r="L2220" s="12"/>
      <c r="M2220" s="12"/>
      <c r="N2220" s="8"/>
      <c r="O2220" s="12"/>
      <c r="P2220" s="12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7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9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7"/>
      <c r="G2225" s="10"/>
      <c r="H2225" s="8"/>
      <c r="I2225" s="12"/>
      <c r="J2225" s="12"/>
      <c r="K2225" s="12"/>
      <c r="L2225" s="8"/>
      <c r="M2225" s="8"/>
      <c r="N2225" s="12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4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8"/>
      <c r="K2227" s="62"/>
      <c r="L2227" s="63"/>
      <c r="M2227" s="12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8"/>
      <c r="L2228" s="12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9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4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7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4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7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4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7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4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7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4"/>
      <c r="G2241" s="10"/>
      <c r="H2241" s="8"/>
      <c r="I2241" s="12"/>
      <c r="J2241" s="8"/>
      <c r="K2241" s="12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12"/>
      <c r="K2242" s="12"/>
      <c r="L2242" s="12"/>
      <c r="M2242" s="12"/>
      <c r="N2242" s="12"/>
      <c r="O2242" s="12"/>
      <c r="P2242" s="12"/>
      <c r="Q2242" s="12"/>
      <c r="R2242" s="8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7"/>
      <c r="G2243" s="10"/>
      <c r="H2243" s="62"/>
      <c r="I2243" s="63"/>
      <c r="J2243" s="12"/>
      <c r="K2243" s="12"/>
      <c r="L2243" s="12"/>
      <c r="M2243" s="12"/>
      <c r="N2243" s="12"/>
      <c r="O2243" s="12"/>
      <c r="P2243" s="8"/>
      <c r="Q2243" s="12"/>
      <c r="R2243" s="12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4"/>
      <c r="G2244" s="10"/>
      <c r="H2244" s="62"/>
      <c r="I2244" s="63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7"/>
      <c r="G2245" s="10"/>
      <c r="H2245" s="62"/>
      <c r="I2245" s="63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4"/>
      <c r="G2246" s="10"/>
      <c r="H2246" s="62"/>
      <c r="I2246" s="63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7"/>
      <c r="G2247" s="10"/>
      <c r="H2247" s="8"/>
      <c r="I2247" s="12"/>
      <c r="J2247" s="12"/>
      <c r="K2247" s="12"/>
      <c r="L2247" s="12"/>
      <c r="M2247" s="12"/>
      <c r="N2247" s="8"/>
      <c r="O2247" s="12"/>
      <c r="P2247" s="12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8"/>
      <c r="K2251" s="8"/>
      <c r="L2251" s="12"/>
      <c r="M2251" s="12"/>
      <c r="N2251" s="12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4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7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4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7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4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7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4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7"/>
      <c r="G2268" s="10"/>
      <c r="H2268" s="8"/>
      <c r="I2268" s="12"/>
      <c r="J2268" s="8"/>
      <c r="K2268" s="12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8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8"/>
      <c r="C2275" s="8"/>
      <c r="D2275" s="8"/>
      <c r="E2275" s="8"/>
      <c r="F2275" s="4"/>
      <c r="G2275" s="10"/>
      <c r="H2275" s="62"/>
      <c r="I2275" s="63"/>
      <c r="J2275" s="12"/>
      <c r="K2275" s="12"/>
      <c r="L2275" s="12"/>
      <c r="M2275" s="12"/>
      <c r="N2275" s="12"/>
      <c r="O2275" s="12"/>
      <c r="P2275" s="8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8"/>
      <c r="I2276" s="12"/>
      <c r="J2276" s="12"/>
      <c r="K2276" s="12"/>
      <c r="L2276" s="12"/>
      <c r="M2276" s="12"/>
      <c r="N2276" s="8"/>
      <c r="O2276" s="12"/>
      <c r="P2276" s="12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7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4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8"/>
      <c r="K2283" s="62"/>
      <c r="L2283" s="63"/>
      <c r="M2283" s="12"/>
      <c r="N2283" s="12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2"/>
      <c r="L2284" s="63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2"/>
      <c r="L2285" s="63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7"/>
      <c r="G2286" s="10"/>
      <c r="H2286" s="8"/>
      <c r="I2286" s="12"/>
      <c r="J2286" s="8"/>
      <c r="K2286" s="8"/>
      <c r="L2286" s="12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4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7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4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7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4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7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4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9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7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4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7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4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12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8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7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4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7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4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7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4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9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7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4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9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7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4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7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4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7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4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7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9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7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4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9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4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7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4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7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4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7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4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7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4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7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4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7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4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7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4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7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4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7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4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7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4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7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4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7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4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7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4"/>
      <c r="G2434" s="10"/>
      <c r="H2434" s="8"/>
      <c r="I2434" s="12"/>
      <c r="J2434" s="8"/>
      <c r="K2434" s="12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7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9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4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7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4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7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4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7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4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7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4"/>
      <c r="G2451" s="10"/>
      <c r="H2451" s="8"/>
      <c r="I2451" s="12"/>
      <c r="J2451" s="8"/>
      <c r="K2451" s="8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7"/>
      <c r="G2452" s="10"/>
      <c r="H2452" s="8"/>
      <c r="I2452" s="12"/>
      <c r="J2452" s="8"/>
      <c r="K2452" s="12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8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4"/>
      <c r="G2454" s="10"/>
      <c r="H2454" s="8"/>
      <c r="I2454" s="12"/>
      <c r="J2454" s="8"/>
      <c r="K2454" s="12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8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12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7"/>
      <c r="G2457" s="10"/>
      <c r="H2457" s="8"/>
      <c r="I2457" s="12"/>
      <c r="J2457" s="8"/>
      <c r="K2457" s="8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12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4"/>
      <c r="G2460" s="10"/>
      <c r="H2460" s="8"/>
      <c r="I2460" s="12"/>
      <c r="J2460" s="8"/>
      <c r="K2460" s="8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7"/>
      <c r="G2462" s="10"/>
      <c r="H2462" s="8"/>
      <c r="I2462" s="12"/>
      <c r="J2462" s="8"/>
      <c r="K2462" s="12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4"/>
      <c r="G2463" s="10"/>
      <c r="H2463" s="8"/>
      <c r="I2463" s="12"/>
      <c r="J2463" s="8"/>
      <c r="K2463" s="8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12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8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9"/>
      <c r="G2466" s="10"/>
      <c r="H2466" s="8"/>
      <c r="I2466" s="12"/>
      <c r="J2466" s="8"/>
      <c r="K2466" s="12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7"/>
      <c r="G2467" s="10"/>
      <c r="H2467" s="8"/>
      <c r="I2467" s="12"/>
      <c r="J2467" s="8"/>
      <c r="K2467" s="8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4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7"/>
      <c r="G2469" s="10"/>
      <c r="H2469" s="8"/>
      <c r="I2469" s="12"/>
      <c r="J2469" s="8"/>
      <c r="K2469" s="12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4"/>
      <c r="G2470" s="10"/>
      <c r="H2470" s="8"/>
      <c r="I2470" s="12"/>
      <c r="J2470" s="8"/>
      <c r="K2470" s="8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12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8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7"/>
      <c r="G2473" s="10"/>
      <c r="H2473" s="8"/>
      <c r="I2473" s="12"/>
      <c r="J2473" s="8"/>
      <c r="K2473" s="12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4"/>
      <c r="G2474" s="10"/>
      <c r="H2474" s="8"/>
      <c r="I2474" s="12"/>
      <c r="J2474" s="8"/>
      <c r="K2474" s="8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12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7"/>
      <c r="G2476" s="10"/>
      <c r="H2476" s="8"/>
      <c r="I2476" s="12"/>
      <c r="J2476" s="8"/>
      <c r="K2476" s="8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12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9"/>
      <c r="G2478" s="10"/>
      <c r="H2478" s="8"/>
      <c r="I2478" s="12"/>
      <c r="J2478" s="8"/>
      <c r="K2478" s="8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4"/>
      <c r="G2479" s="10"/>
      <c r="H2479" s="8"/>
      <c r="I2479" s="12"/>
      <c r="J2479" s="8"/>
      <c r="K2479" s="12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7"/>
      <c r="G2480" s="10"/>
      <c r="H2480" s="8"/>
      <c r="I2480" s="12"/>
      <c r="J2480" s="8"/>
      <c r="K2480" s="8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4"/>
      <c r="G2481" s="10"/>
      <c r="H2481" s="8"/>
      <c r="I2481" s="12"/>
      <c r="J2481" s="8"/>
      <c r="K2481" s="12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7"/>
      <c r="G2482" s="10"/>
      <c r="H2482" s="8"/>
      <c r="I2482" s="12"/>
      <c r="J2482" s="8"/>
      <c r="K2482" s="8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4"/>
      <c r="G2483" s="10"/>
      <c r="H2483" s="8"/>
      <c r="I2483" s="12"/>
      <c r="J2483" s="8"/>
      <c r="K2483" s="12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7"/>
      <c r="G2484" s="10"/>
      <c r="H2484" s="8"/>
      <c r="I2484" s="12"/>
      <c r="J2484" s="8"/>
      <c r="K2484" s="8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9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4"/>
      <c r="G2486" s="10"/>
      <c r="H2486" s="8"/>
      <c r="I2486" s="12"/>
      <c r="J2486" s="8"/>
      <c r="K2486" s="12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8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12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8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7"/>
      <c r="G2490" s="10"/>
      <c r="H2490" s="8"/>
      <c r="I2490" s="12"/>
      <c r="J2490" s="8"/>
      <c r="K2490" s="12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4"/>
      <c r="G2491" s="10"/>
      <c r="H2491" s="8"/>
      <c r="I2491" s="12"/>
      <c r="J2491" s="8"/>
      <c r="K2491" s="8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12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7"/>
      <c r="G2493" s="10"/>
      <c r="H2493" s="8"/>
      <c r="I2493" s="12"/>
      <c r="J2493" s="8"/>
      <c r="K2493" s="8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12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4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8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9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7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4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7"/>
      <c r="G2505" s="10"/>
      <c r="H2505" s="8"/>
      <c r="I2505" s="12"/>
      <c r="J2505" s="8"/>
      <c r="K2505" s="12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8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4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7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9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7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4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7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4"/>
      <c r="G2515" s="10"/>
      <c r="H2515" s="8"/>
      <c r="I2515" s="12"/>
      <c r="J2515" s="8"/>
      <c r="K2515" s="12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7"/>
      <c r="G2517" s="10"/>
      <c r="H2517" s="8"/>
      <c r="I2517" s="12"/>
      <c r="J2517" s="8"/>
      <c r="K2517" s="8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4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7"/>
      <c r="G2519" s="10"/>
      <c r="H2519" s="8"/>
      <c r="I2519" s="12"/>
      <c r="J2519" s="8"/>
      <c r="K2519" s="12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8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12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4"/>
      <c r="G2523" s="10"/>
      <c r="H2523" s="8"/>
      <c r="I2523" s="12"/>
      <c r="J2523" s="8"/>
      <c r="K2523" s="8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12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7"/>
      <c r="G2525" s="10"/>
      <c r="H2525" s="8"/>
      <c r="I2525" s="12"/>
      <c r="J2525" s="8"/>
      <c r="K2525" s="8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12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8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4"/>
      <c r="G2529" s="10"/>
      <c r="H2529" s="8"/>
      <c r="I2529" s="12"/>
      <c r="J2529" s="8"/>
      <c r="K2529" s="12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7"/>
      <c r="G2530" s="10"/>
      <c r="H2530" s="8"/>
      <c r="I2530" s="12"/>
      <c r="J2530" s="8"/>
      <c r="K2530" s="8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4"/>
      <c r="G2531" s="10"/>
      <c r="H2531" s="8"/>
      <c r="I2531" s="12"/>
      <c r="J2531" s="8"/>
      <c r="K2531" s="12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7"/>
      <c r="G2532" s="10"/>
      <c r="H2532" s="8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8"/>
      <c r="K2533" s="8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4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7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4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7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9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7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4"/>
      <c r="G2545" s="10"/>
      <c r="H2545" s="8"/>
      <c r="I2545" s="8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7"/>
      <c r="G2546" s="10"/>
      <c r="H2546" s="8"/>
      <c r="I2546" s="12"/>
      <c r="J2546" s="8"/>
      <c r="K2546" s="8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4"/>
      <c r="G2547" s="10"/>
      <c r="H2547" s="8"/>
      <c r="I2547" s="12"/>
      <c r="J2547" s="12"/>
      <c r="K2547" s="12"/>
      <c r="L2547" s="12"/>
      <c r="M2547" s="12"/>
      <c r="N2547" s="8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7"/>
      <c r="G2548" s="10"/>
      <c r="H2548" s="8"/>
      <c r="I2548" s="12"/>
      <c r="J2548" s="8"/>
      <c r="K2548" s="8"/>
      <c r="L2548" s="12"/>
      <c r="M2548" s="12"/>
      <c r="N2548" s="12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4"/>
      <c r="G2549" s="10"/>
      <c r="H2549" s="8"/>
      <c r="I2549" s="12"/>
      <c r="J2549" s="12"/>
      <c r="K2549" s="12"/>
      <c r="L2549" s="12"/>
      <c r="M2549" s="12"/>
      <c r="N2549" s="8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7"/>
      <c r="G2551" s="10"/>
      <c r="H2551" s="8"/>
      <c r="I2551" s="12"/>
      <c r="J2551" s="8"/>
      <c r="K2551" s="8"/>
      <c r="L2551" s="12"/>
      <c r="M2551" s="12"/>
      <c r="N2551" s="12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4"/>
      <c r="G2552" s="10"/>
      <c r="H2552" s="8"/>
      <c r="I2552" s="12"/>
      <c r="J2552" s="12"/>
      <c r="K2552" s="12"/>
      <c r="L2552" s="12"/>
      <c r="M2552" s="12"/>
      <c r="N2552" s="8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8"/>
      <c r="K2553" s="8"/>
      <c r="L2553" s="12"/>
      <c r="M2553" s="12"/>
      <c r="N2553" s="12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7"/>
      <c r="G2554" s="10"/>
      <c r="H2554" s="8"/>
      <c r="I2554" s="12"/>
      <c r="J2554" s="12"/>
      <c r="K2554" s="12"/>
      <c r="L2554" s="12"/>
      <c r="M2554" s="12"/>
      <c r="N2554" s="8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8"/>
      <c r="K2556" s="8"/>
      <c r="L2556" s="12"/>
      <c r="M2556" s="12"/>
      <c r="N2556" s="12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4"/>
      <c r="G2557" s="10"/>
      <c r="H2557" s="8"/>
      <c r="I2557" s="12"/>
      <c r="J2557" s="12"/>
      <c r="K2557" s="12"/>
      <c r="L2557" s="12"/>
      <c r="M2557" s="12"/>
      <c r="N2557" s="8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8"/>
      <c r="K2558" s="8"/>
      <c r="L2558" s="12"/>
      <c r="M2558" s="12"/>
      <c r="N2558" s="12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7"/>
      <c r="G2559" s="10"/>
      <c r="H2559" s="8"/>
      <c r="I2559" s="12"/>
      <c r="J2559" s="12"/>
      <c r="K2559" s="12"/>
      <c r="L2559" s="12"/>
      <c r="M2559" s="12"/>
      <c r="N2559" s="8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4"/>
      <c r="G2560" s="10"/>
      <c r="H2560" s="8"/>
      <c r="I2560" s="12"/>
      <c r="J2560" s="8"/>
      <c r="K2560" s="8"/>
      <c r="L2560" s="12"/>
      <c r="M2560" s="12"/>
      <c r="N2560" s="12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62"/>
      <c r="L2561" s="63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2"/>
      <c r="L2562" s="63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8"/>
      <c r="L2563" s="12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12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8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12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7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4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7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9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7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4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7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4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7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4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7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4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7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4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7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4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7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4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7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4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7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4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7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4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7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4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8"/>
      <c r="J2638" s="12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12"/>
      <c r="J2639" s="8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8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12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8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7"/>
      <c r="G2646" s="10"/>
      <c r="H2646" s="8"/>
      <c r="I2646" s="12"/>
      <c r="J2646" s="8"/>
      <c r="K2646" s="12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4"/>
      <c r="G2647" s="10"/>
      <c r="H2647" s="8"/>
      <c r="I2647" s="12"/>
      <c r="J2647" s="8"/>
      <c r="K2647" s="8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12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8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7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12"/>
      <c r="J2657" s="8"/>
      <c r="K2657" s="8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12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4"/>
      <c r="G2660" s="10"/>
      <c r="H2660" s="8"/>
      <c r="I2660" s="12"/>
      <c r="J2660" s="8"/>
      <c r="K2660" s="8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7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4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7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4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7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4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7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4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7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4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7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9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7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4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9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4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7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4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7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4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7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4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7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4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7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4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9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7"/>
      <c r="G2718" s="10"/>
      <c r="H2718" s="8"/>
      <c r="I2718" s="12"/>
      <c r="J2718" s="8"/>
      <c r="K2718" s="12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8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4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7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4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7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4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9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7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4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9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7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4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7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4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12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7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4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7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4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7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4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7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4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7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4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7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4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7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4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7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4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7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4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7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4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7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4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7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4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7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4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7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4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7"/>
      <c r="G2795" s="10"/>
      <c r="H2795" s="8"/>
      <c r="I2795" s="8"/>
      <c r="J2795" s="12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4"/>
      <c r="G2796" s="10"/>
      <c r="H2796" s="8"/>
      <c r="I2796" s="12"/>
      <c r="J2796" s="8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7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4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7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4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7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4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7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4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7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4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7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4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7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4"/>
      <c r="G2828" s="10"/>
      <c r="H2828" s="8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7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8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4"/>
      <c r="G2833" s="10"/>
      <c r="H2833" s="8"/>
      <c r="I2833" s="12"/>
      <c r="J2833" s="12"/>
      <c r="K2833" s="12"/>
      <c r="L2833" s="12"/>
      <c r="M2833" s="12"/>
      <c r="N2833" s="12"/>
      <c r="O2833" s="12"/>
      <c r="P2833" s="12"/>
      <c r="Q2833" s="12"/>
      <c r="R2833" s="8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62"/>
      <c r="I2834" s="63"/>
      <c r="J2834" s="12"/>
      <c r="K2834" s="12"/>
      <c r="L2834" s="12"/>
      <c r="M2834" s="12"/>
      <c r="N2834" s="12"/>
      <c r="O2834" s="12"/>
      <c r="P2834" s="8"/>
      <c r="Q2834" s="12"/>
      <c r="R2834" s="12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8"/>
      <c r="I2835" s="12"/>
      <c r="J2835" s="8"/>
      <c r="K2835" s="8"/>
      <c r="L2835" s="12"/>
      <c r="M2835" s="12"/>
      <c r="N2835" s="12"/>
      <c r="O2835" s="12"/>
      <c r="P2835" s="12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62"/>
      <c r="L2836" s="63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7"/>
      <c r="G2837" s="10"/>
      <c r="H2837" s="8"/>
      <c r="I2837" s="12"/>
      <c r="J2837" s="8"/>
      <c r="K2837" s="62"/>
      <c r="L2837" s="63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4"/>
      <c r="G2838" s="10"/>
      <c r="H2838" s="8"/>
      <c r="I2838" s="12"/>
      <c r="J2838" s="8"/>
      <c r="K2838" s="62"/>
      <c r="L2838" s="63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8"/>
      <c r="L2839" s="12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7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4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7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4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7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4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7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4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7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4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7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4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7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4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12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8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12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8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9"/>
      <c r="G2879" s="10"/>
      <c r="H2879" s="8"/>
      <c r="I2879" s="12"/>
      <c r="J2879" s="8"/>
      <c r="K2879" s="12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4"/>
      <c r="G2880" s="10"/>
      <c r="H2880" s="8"/>
      <c r="I2880" s="12"/>
      <c r="J2880" s="8"/>
      <c r="K2880" s="8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7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4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7"/>
      <c r="G2886" s="10"/>
      <c r="H2886" s="8"/>
      <c r="I2886" s="12"/>
      <c r="J2886" s="8"/>
      <c r="K2886" s="12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4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7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9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7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4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7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4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8"/>
      <c r="J2901" s="12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12"/>
      <c r="J2902" s="8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7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4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7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4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7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4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7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4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9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7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4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7"/>
      <c r="G2917" s="10"/>
      <c r="H2917" s="8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4"/>
      <c r="G2918" s="10"/>
      <c r="H2918" s="62"/>
      <c r="I2918" s="63"/>
      <c r="J2918" s="12"/>
      <c r="K2918" s="12"/>
      <c r="L2918" s="12"/>
      <c r="M2918" s="12"/>
      <c r="N2918" s="12"/>
      <c r="O2918" s="12"/>
      <c r="P2918" s="8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8"/>
      <c r="I2919" s="12"/>
      <c r="J2919" s="12"/>
      <c r="K2919" s="12"/>
      <c r="L2919" s="12"/>
      <c r="M2919" s="12"/>
      <c r="N2919" s="8"/>
      <c r="O2919" s="8"/>
      <c r="P2919" s="12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9"/>
      <c r="G2920" s="10"/>
      <c r="H2920" s="8"/>
      <c r="I2920" s="12"/>
      <c r="J2920" s="12"/>
      <c r="K2920" s="12"/>
      <c r="L2920" s="12"/>
      <c r="M2920" s="12"/>
      <c r="N2920" s="8"/>
      <c r="O2920" s="12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7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4"/>
      <c r="G2926" s="10"/>
      <c r="H2926" s="8"/>
      <c r="I2926" s="12"/>
      <c r="J2926" s="12"/>
      <c r="K2926" s="12"/>
      <c r="L2926" s="62"/>
      <c r="M2926" s="63"/>
      <c r="N2926" s="12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8"/>
      <c r="K2927" s="8"/>
      <c r="L2927" s="12"/>
      <c r="M2927" s="12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7"/>
      <c r="G2928" s="10"/>
      <c r="H2928" s="8"/>
      <c r="I2928" s="12"/>
      <c r="J2928" s="8"/>
      <c r="K2928" s="12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8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4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7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4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7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4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7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4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7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4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7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4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7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4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7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12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4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8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12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7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4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9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4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7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4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7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4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7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4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7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9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7"/>
      <c r="G2995" s="10"/>
      <c r="H2995" s="8"/>
      <c r="I2995" s="8"/>
      <c r="J2995" s="12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4"/>
      <c r="G2996" s="10"/>
      <c r="H2996" s="8"/>
      <c r="I2996" s="12"/>
      <c r="J2996" s="8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7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4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7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4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7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4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7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4"/>
      <c r="G3008" s="10"/>
      <c r="H3008" s="8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7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8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4"/>
      <c r="G3012" s="10"/>
      <c r="H3012" s="8"/>
      <c r="I3012" s="8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12"/>
      <c r="J3013" s="8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8"/>
      <c r="J3015" s="12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12"/>
      <c r="J3016" s="8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7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4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62"/>
      <c r="I3021" s="63"/>
      <c r="J3021" s="12"/>
      <c r="K3021" s="12"/>
      <c r="L3021" s="12"/>
      <c r="M3021" s="12"/>
      <c r="N3021" s="12"/>
      <c r="O3021" s="12"/>
      <c r="P3021" s="8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8"/>
      <c r="I3022" s="12"/>
      <c r="J3022" s="8"/>
      <c r="K3022" s="12"/>
      <c r="L3022" s="12"/>
      <c r="M3022" s="12"/>
      <c r="N3022" s="12"/>
      <c r="O3022" s="12"/>
      <c r="P3022" s="12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7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4"/>
      <c r="G3024" s="10"/>
      <c r="H3024" s="62"/>
      <c r="I3024" s="63"/>
      <c r="J3024" s="12"/>
      <c r="K3024" s="12"/>
      <c r="L3024" s="12"/>
      <c r="M3024" s="12"/>
      <c r="N3024" s="12"/>
      <c r="O3024" s="12"/>
      <c r="P3024" s="8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8"/>
      <c r="I3025" s="12"/>
      <c r="J3025" s="8"/>
      <c r="K3025" s="12"/>
      <c r="L3025" s="12"/>
      <c r="M3025" s="12"/>
      <c r="N3025" s="12"/>
      <c r="O3025" s="12"/>
      <c r="P3025" s="12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7"/>
      <c r="G3026" s="10"/>
      <c r="H3026" s="62"/>
      <c r="I3026" s="63"/>
      <c r="J3026" s="12"/>
      <c r="K3026" s="12"/>
      <c r="L3026" s="12"/>
      <c r="M3026" s="12"/>
      <c r="N3026" s="12"/>
      <c r="O3026" s="12"/>
      <c r="P3026" s="8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4"/>
      <c r="G3027" s="10"/>
      <c r="H3027" s="8"/>
      <c r="I3027" s="12"/>
      <c r="J3027" s="8"/>
      <c r="K3027" s="12"/>
      <c r="L3027" s="12"/>
      <c r="M3027" s="12"/>
      <c r="N3027" s="12"/>
      <c r="O3027" s="12"/>
      <c r="P3027" s="12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7"/>
      <c r="G3028" s="10"/>
      <c r="H3028" s="8"/>
      <c r="I3028" s="12"/>
      <c r="J3028" s="12"/>
      <c r="K3028" s="12"/>
      <c r="L3028" s="12"/>
      <c r="M3028" s="12"/>
      <c r="N3028" s="8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8"/>
      <c r="K3029" s="12"/>
      <c r="L3029" s="12"/>
      <c r="M3029" s="12"/>
      <c r="N3029" s="12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12"/>
      <c r="K3030" s="12"/>
      <c r="L3030" s="12"/>
      <c r="M3030" s="12"/>
      <c r="N3030" s="8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8"/>
      <c r="K3031" s="12"/>
      <c r="L3031" s="12"/>
      <c r="M3031" s="12"/>
      <c r="N3031" s="12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12"/>
      <c r="K3033" s="12"/>
      <c r="L3033" s="12"/>
      <c r="M3033" s="12"/>
      <c r="N3033" s="8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8"/>
      <c r="K3034" s="12"/>
      <c r="L3034" s="12"/>
      <c r="M3034" s="12"/>
      <c r="N3034" s="12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12"/>
      <c r="K3035" s="12"/>
      <c r="L3035" s="12"/>
      <c r="M3035" s="12"/>
      <c r="N3035" s="8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4"/>
      <c r="G3036" s="10"/>
      <c r="H3036" s="8"/>
      <c r="I3036" s="12"/>
      <c r="J3036" s="8"/>
      <c r="K3036" s="12"/>
      <c r="L3036" s="12"/>
      <c r="M3036" s="12"/>
      <c r="N3036" s="12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7"/>
      <c r="G3037" s="10"/>
      <c r="H3037" s="8"/>
      <c r="I3037" s="12"/>
      <c r="J3037" s="12"/>
      <c r="K3037" s="12"/>
      <c r="L3037" s="12"/>
      <c r="M3037" s="12"/>
      <c r="N3037" s="8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8"/>
      <c r="K3038" s="12"/>
      <c r="L3038" s="12"/>
      <c r="M3038" s="12"/>
      <c r="N3038" s="12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4"/>
      <c r="G3039" s="10"/>
      <c r="H3039" s="8"/>
      <c r="I3039" s="12"/>
      <c r="J3039" s="12"/>
      <c r="K3039" s="12"/>
      <c r="L3039" s="12"/>
      <c r="M3039" s="12"/>
      <c r="N3039" s="8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8"/>
      <c r="K3040" s="12"/>
      <c r="L3040" s="12"/>
      <c r="M3040" s="12"/>
      <c r="N3040" s="12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12"/>
      <c r="K3042" s="12"/>
      <c r="L3042" s="12"/>
      <c r="M3042" s="12"/>
      <c r="N3042" s="8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8"/>
      <c r="K3043" s="12"/>
      <c r="L3043" s="12"/>
      <c r="M3043" s="12"/>
      <c r="N3043" s="12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7"/>
      <c r="G3045" s="10"/>
      <c r="H3045" s="8"/>
      <c r="I3045" s="12"/>
      <c r="J3045" s="8"/>
      <c r="K3045" s="8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4"/>
      <c r="G3047" s="10"/>
      <c r="H3047" s="8"/>
      <c r="I3047" s="12"/>
      <c r="J3047" s="8"/>
      <c r="K3047" s="62"/>
      <c r="L3047" s="63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7"/>
      <c r="G3048" s="10"/>
      <c r="H3048" s="8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4"/>
      <c r="G3049" s="10"/>
      <c r="H3049" s="8"/>
      <c r="I3049" s="12"/>
      <c r="J3049" s="8"/>
      <c r="K3049" s="62"/>
      <c r="L3049" s="63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8"/>
      <c r="K3052" s="62"/>
      <c r="L3052" s="63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8"/>
      <c r="K3055" s="62"/>
      <c r="L3055" s="63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7"/>
      <c r="G3056" s="10"/>
      <c r="H3056" s="8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4"/>
      <c r="G3057" s="10"/>
      <c r="H3057" s="8"/>
      <c r="I3057" s="12"/>
      <c r="J3057" s="8"/>
      <c r="K3057" s="62"/>
      <c r="L3057" s="63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8"/>
      <c r="J3058" s="12"/>
      <c r="K3058" s="12"/>
      <c r="L3058" s="12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12"/>
      <c r="J3059" s="8"/>
      <c r="K3059" s="62"/>
      <c r="L3059" s="63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7"/>
      <c r="G3060" s="10"/>
      <c r="H3060" s="8"/>
      <c r="I3060" s="12"/>
      <c r="J3060" s="8"/>
      <c r="K3060" s="8"/>
      <c r="L3060" s="12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4"/>
      <c r="G3061" s="10"/>
      <c r="H3061" s="8"/>
      <c r="I3061" s="12"/>
      <c r="J3061" s="12"/>
      <c r="K3061" s="12"/>
      <c r="L3061" s="12"/>
      <c r="M3061" s="12"/>
      <c r="N3061" s="12"/>
      <c r="O3061" s="12"/>
      <c r="P3061" s="12"/>
      <c r="Q3061" s="12"/>
      <c r="R3061" s="8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7"/>
      <c r="G3062" s="10"/>
      <c r="H3062" s="8"/>
      <c r="I3062" s="12"/>
      <c r="J3062" s="8"/>
      <c r="K3062" s="8"/>
      <c r="L3062" s="12"/>
      <c r="M3062" s="12"/>
      <c r="N3062" s="12"/>
      <c r="O3062" s="12"/>
      <c r="P3062" s="12"/>
      <c r="Q3062" s="12"/>
      <c r="R3062" s="12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62"/>
      <c r="I3063" s="63"/>
      <c r="J3063" s="12"/>
      <c r="K3063" s="12"/>
      <c r="L3063" s="12"/>
      <c r="M3063" s="12"/>
      <c r="N3063" s="12"/>
      <c r="O3063" s="12"/>
      <c r="P3063" s="8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4"/>
      <c r="G3064" s="10"/>
      <c r="H3064" s="62"/>
      <c r="I3064" s="63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7"/>
      <c r="G3065" s="10"/>
      <c r="H3065" s="8"/>
      <c r="I3065" s="12"/>
      <c r="J3065" s="8"/>
      <c r="K3065" s="8"/>
      <c r="L3065" s="12"/>
      <c r="M3065" s="12"/>
      <c r="N3065" s="12"/>
      <c r="O3065" s="12"/>
      <c r="P3065" s="12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4"/>
      <c r="G3066" s="10"/>
      <c r="H3066" s="62"/>
      <c r="I3066" s="63"/>
      <c r="J3066" s="12"/>
      <c r="K3066" s="12"/>
      <c r="L3066" s="12"/>
      <c r="M3066" s="12"/>
      <c r="N3066" s="12"/>
      <c r="O3066" s="12"/>
      <c r="P3066" s="8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8"/>
      <c r="I3067" s="12"/>
      <c r="J3067" s="8"/>
      <c r="K3067" s="8"/>
      <c r="L3067" s="12"/>
      <c r="M3067" s="12"/>
      <c r="N3067" s="12"/>
      <c r="O3067" s="12"/>
      <c r="P3067" s="12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7"/>
      <c r="G3068" s="10"/>
      <c r="H3068" s="8"/>
      <c r="I3068" s="12"/>
      <c r="J3068" s="12"/>
      <c r="K3068" s="12"/>
      <c r="L3068" s="12"/>
      <c r="M3068" s="12"/>
      <c r="N3068" s="8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4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7"/>
      <c r="G3070" s="10"/>
      <c r="H3070" s="8"/>
      <c r="I3070" s="12"/>
      <c r="J3070" s="8"/>
      <c r="K3070" s="8"/>
      <c r="L3070" s="12"/>
      <c r="M3070" s="12"/>
      <c r="N3070" s="12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12"/>
      <c r="K3071" s="12"/>
      <c r="L3071" s="12"/>
      <c r="M3071" s="12"/>
      <c r="N3071" s="8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4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8"/>
      <c r="K3073" s="8"/>
      <c r="L3073" s="12"/>
      <c r="M3073" s="12"/>
      <c r="N3073" s="12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62"/>
      <c r="L3074" s="63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2"/>
      <c r="L3075" s="63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7"/>
      <c r="G3076" s="10"/>
      <c r="H3076" s="8"/>
      <c r="I3076" s="12"/>
      <c r="J3076" s="8"/>
      <c r="K3076" s="8"/>
      <c r="L3076" s="12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4"/>
      <c r="G3077" s="10"/>
      <c r="H3077" s="8"/>
      <c r="I3077" s="12"/>
      <c r="J3077" s="8"/>
      <c r="K3077" s="62"/>
      <c r="L3077" s="63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7"/>
      <c r="G3078" s="10"/>
      <c r="H3078" s="8"/>
      <c r="I3078" s="12"/>
      <c r="J3078" s="8"/>
      <c r="K3078" s="8"/>
      <c r="L3078" s="12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62"/>
      <c r="L3079" s="63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4"/>
      <c r="G3080" s="10"/>
      <c r="H3080" s="8"/>
      <c r="I3080" s="12"/>
      <c r="J3080" s="8"/>
      <c r="K3080" s="8"/>
      <c r="L3080" s="12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9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7"/>
      <c r="G3082" s="10"/>
      <c r="H3082" s="8"/>
      <c r="I3082" s="12"/>
      <c r="J3082" s="8"/>
      <c r="K3082" s="62"/>
      <c r="L3082" s="63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2"/>
      <c r="L3083" s="63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4"/>
      <c r="G3084" s="10"/>
      <c r="H3084" s="8"/>
      <c r="I3084" s="12"/>
      <c r="J3084" s="8"/>
      <c r="K3084" s="8"/>
      <c r="L3084" s="12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7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4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7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4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7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4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7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4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7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4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7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4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7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4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7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4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7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4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7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12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8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4"/>
      <c r="G3143" s="10"/>
      <c r="H3143" s="8"/>
      <c r="I3143" s="12"/>
      <c r="J3143" s="8"/>
      <c r="K3143" s="12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8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12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7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4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7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4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7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4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7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9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4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7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4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7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4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7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4"/>
      <c r="G3172" s="10"/>
      <c r="H3172" s="8"/>
      <c r="I3172" s="8"/>
      <c r="J3172" s="12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12"/>
      <c r="J3174" s="8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7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4"/>
      <c r="G3181" s="10"/>
      <c r="H3181" s="8"/>
      <c r="I3181" s="8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7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4"/>
      <c r="G3183" s="10"/>
      <c r="H3183" s="8"/>
      <c r="I3183" s="12"/>
      <c r="J3183" s="8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7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4"/>
      <c r="G3186" s="10"/>
      <c r="H3186" s="8"/>
      <c r="I3186" s="12"/>
      <c r="J3186" s="12"/>
      <c r="K3186" s="12"/>
      <c r="L3186" s="12"/>
      <c r="M3186" s="12"/>
      <c r="N3186" s="12"/>
      <c r="O3186" s="12"/>
      <c r="P3186" s="12"/>
      <c r="Q3186" s="12"/>
      <c r="R3186" s="8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62"/>
      <c r="I3187" s="63"/>
      <c r="J3187" s="12"/>
      <c r="K3187" s="12"/>
      <c r="L3187" s="12"/>
      <c r="M3187" s="12"/>
      <c r="N3187" s="12"/>
      <c r="O3187" s="12"/>
      <c r="P3187" s="8"/>
      <c r="Q3187" s="12"/>
      <c r="R3187" s="12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2"/>
      <c r="I3188" s="63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7"/>
      <c r="G3189" s="10"/>
      <c r="H3189" s="8"/>
      <c r="I3189" s="12"/>
      <c r="J3189" s="8"/>
      <c r="K3189" s="12"/>
      <c r="L3189" s="12"/>
      <c r="M3189" s="12"/>
      <c r="N3189" s="12"/>
      <c r="O3189" s="12"/>
      <c r="P3189" s="12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4"/>
      <c r="G3190" s="10"/>
      <c r="H3190" s="8"/>
      <c r="I3190" s="12"/>
      <c r="J3190" s="12"/>
      <c r="K3190" s="12"/>
      <c r="L3190" s="12"/>
      <c r="M3190" s="12"/>
      <c r="N3190" s="8"/>
      <c r="O3190" s="8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7"/>
      <c r="G3191" s="10"/>
      <c r="H3191" s="8"/>
      <c r="I3191" s="12"/>
      <c r="J3191" s="8"/>
      <c r="K3191" s="12"/>
      <c r="L3191" s="12"/>
      <c r="M3191" s="12"/>
      <c r="N3191" s="12"/>
      <c r="O3191" s="12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4"/>
      <c r="G3192" s="10"/>
      <c r="H3192" s="8"/>
      <c r="I3192" s="12"/>
      <c r="J3192" s="12"/>
      <c r="K3192" s="12"/>
      <c r="L3192" s="12"/>
      <c r="M3192" s="12"/>
      <c r="N3192" s="8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7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8"/>
      <c r="K3194" s="12"/>
      <c r="L3194" s="12"/>
      <c r="M3194" s="12"/>
      <c r="N3194" s="12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9"/>
      <c r="G3195" s="10"/>
      <c r="H3195" s="8"/>
      <c r="I3195" s="12"/>
      <c r="J3195" s="12"/>
      <c r="K3195" s="12"/>
      <c r="L3195" s="12"/>
      <c r="M3195" s="12"/>
      <c r="N3195" s="8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4"/>
      <c r="G3196" s="10"/>
      <c r="H3196" s="8"/>
      <c r="I3196" s="12"/>
      <c r="J3196" s="8"/>
      <c r="K3196" s="12"/>
      <c r="L3196" s="12"/>
      <c r="M3196" s="12"/>
      <c r="N3196" s="12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12"/>
      <c r="K3197" s="12"/>
      <c r="L3197" s="12"/>
      <c r="M3197" s="12"/>
      <c r="N3197" s="8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8"/>
      <c r="K3199" s="12"/>
      <c r="L3199" s="12"/>
      <c r="M3199" s="12"/>
      <c r="N3199" s="12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12"/>
      <c r="K3200" s="12"/>
      <c r="L3200" s="12"/>
      <c r="M3200" s="12"/>
      <c r="N3200" s="8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8"/>
      <c r="K3201" s="12"/>
      <c r="L3201" s="12"/>
      <c r="M3201" s="12"/>
      <c r="N3201" s="12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9"/>
      <c r="G3202" s="10"/>
      <c r="H3202" s="8"/>
      <c r="I3202" s="12"/>
      <c r="J3202" s="12"/>
      <c r="K3202" s="12"/>
      <c r="L3202" s="12"/>
      <c r="M3202" s="12"/>
      <c r="N3202" s="8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4"/>
      <c r="G3203" s="10"/>
      <c r="H3203" s="8"/>
      <c r="I3203" s="12"/>
      <c r="J3203" s="8"/>
      <c r="K3203" s="8"/>
      <c r="L3203" s="12"/>
      <c r="M3203" s="12"/>
      <c r="N3203" s="12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12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7"/>
      <c r="G3205" s="10"/>
      <c r="H3205" s="8"/>
      <c r="I3205" s="12"/>
      <c r="J3205" s="8"/>
      <c r="K3205" s="62"/>
      <c r="L3205" s="63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12"/>
      <c r="L3206" s="12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4"/>
      <c r="G3207" s="10"/>
      <c r="H3207" s="8"/>
      <c r="I3207" s="12"/>
      <c r="J3207" s="8"/>
      <c r="K3207" s="62"/>
      <c r="L3207" s="63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7"/>
      <c r="G3208" s="10"/>
      <c r="H3208" s="8"/>
      <c r="I3208" s="12"/>
      <c r="J3208" s="8"/>
      <c r="K3208" s="62"/>
      <c r="L3208" s="63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4"/>
      <c r="G3209" s="10"/>
      <c r="H3209" s="8"/>
      <c r="I3209" s="12"/>
      <c r="J3209" s="8"/>
      <c r="K3209" s="62"/>
      <c r="L3209" s="63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7"/>
      <c r="G3210" s="10"/>
      <c r="H3210" s="8"/>
      <c r="I3210" s="12"/>
      <c r="J3210" s="8"/>
      <c r="K3210" s="12"/>
      <c r="L3210" s="12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4"/>
      <c r="G3211" s="10"/>
      <c r="H3211" s="8"/>
      <c r="I3211" s="12"/>
      <c r="J3211" s="8"/>
      <c r="K3211" s="62"/>
      <c r="L3211" s="63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2"/>
      <c r="L3212" s="63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2"/>
      <c r="L3213" s="63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7"/>
      <c r="G3214" s="10"/>
      <c r="H3214" s="8"/>
      <c r="I3214" s="12"/>
      <c r="J3214" s="8"/>
      <c r="K3214" s="62"/>
      <c r="L3214" s="63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4"/>
      <c r="G3215" s="10"/>
      <c r="H3215" s="8"/>
      <c r="I3215" s="12"/>
      <c r="J3215" s="8"/>
      <c r="K3215" s="12"/>
      <c r="L3215" s="12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7"/>
      <c r="G3216" s="10"/>
      <c r="H3216" s="8"/>
      <c r="I3216" s="12"/>
      <c r="J3216" s="8"/>
      <c r="K3216" s="62"/>
      <c r="L3216" s="63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4"/>
      <c r="G3217" s="10"/>
      <c r="H3217" s="8"/>
      <c r="I3217" s="12"/>
      <c r="J3217" s="8"/>
      <c r="K3217" s="62"/>
      <c r="L3217" s="63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12"/>
      <c r="L3218" s="12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62"/>
      <c r="L3219" s="63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9"/>
      <c r="G3220" s="10"/>
      <c r="H3220" s="8"/>
      <c r="I3220" s="12"/>
      <c r="J3220" s="8"/>
      <c r="K3220" s="12"/>
      <c r="L3220" s="12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7"/>
      <c r="G3221" s="10"/>
      <c r="H3221" s="8"/>
      <c r="I3221" s="12"/>
      <c r="J3221" s="8"/>
      <c r="K3221" s="62"/>
      <c r="L3221" s="63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8"/>
      <c r="L3222" s="12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4"/>
      <c r="G3223" s="10"/>
      <c r="H3223" s="8"/>
      <c r="I3223" s="12"/>
      <c r="J3223" s="8"/>
      <c r="K3223" s="12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8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7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12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8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4"/>
      <c r="G3230" s="10"/>
      <c r="H3230" s="8"/>
      <c r="I3230" s="12"/>
      <c r="J3230" s="8"/>
      <c r="K3230" s="12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7"/>
      <c r="G3231" s="10"/>
      <c r="H3231" s="8"/>
      <c r="I3231" s="12"/>
      <c r="J3231" s="8"/>
      <c r="K3231" s="8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4"/>
      <c r="G3232" s="10"/>
      <c r="H3232" s="8"/>
      <c r="I3232" s="12"/>
      <c r="J3232" s="8"/>
      <c r="K3232" s="12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8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7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4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7"/>
      <c r="G3236" s="10"/>
      <c r="H3236" s="8"/>
      <c r="I3236" s="12"/>
      <c r="J3236" s="8"/>
      <c r="K3236" s="12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4"/>
      <c r="G3237" s="10"/>
      <c r="H3237" s="8"/>
      <c r="I3237" s="12"/>
      <c r="J3237" s="8"/>
      <c r="K3237" s="8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7"/>
      <c r="G3238" s="10"/>
      <c r="H3238" s="8"/>
      <c r="I3238" s="12"/>
      <c r="J3238" s="8"/>
      <c r="K3238" s="12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8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4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12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8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12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7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8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4"/>
      <c r="G3248" s="10"/>
      <c r="H3248" s="8"/>
      <c r="I3248" s="12"/>
      <c r="J3248" s="8"/>
      <c r="K3248" s="12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7"/>
      <c r="G3249" s="10"/>
      <c r="H3249" s="8"/>
      <c r="I3249" s="12"/>
      <c r="J3249" s="8"/>
      <c r="K3249" s="8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12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8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4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7"/>
      <c r="G3254" s="10"/>
      <c r="H3254" s="8"/>
      <c r="I3254" s="12"/>
      <c r="J3254" s="8"/>
      <c r="K3254" s="12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4"/>
      <c r="G3255" s="10"/>
      <c r="H3255" s="8"/>
      <c r="I3255" s="12"/>
      <c r="J3255" s="8"/>
      <c r="K3255" s="8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7"/>
      <c r="G3256" s="10"/>
      <c r="H3256" s="8"/>
      <c r="I3256" s="12"/>
      <c r="J3256" s="8"/>
      <c r="K3256" s="12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4"/>
      <c r="G3257" s="10"/>
      <c r="H3257" s="8"/>
      <c r="I3257" s="12"/>
      <c r="J3257" s="8"/>
      <c r="K3257" s="8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7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4"/>
      <c r="G3260" s="10"/>
      <c r="H3260" s="8"/>
      <c r="I3260" s="12"/>
      <c r="J3260" s="8"/>
      <c r="K3260" s="12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8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12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8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12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8"/>
      <c r="K3267" s="8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7"/>
      <c r="G3275" s="10"/>
      <c r="H3275" s="8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4"/>
      <c r="G3276" s="10"/>
      <c r="H3276" s="8"/>
      <c r="I3276" s="12"/>
      <c r="J3276" s="8"/>
      <c r="K3276" s="8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12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7"/>
      <c r="G3278" s="10"/>
      <c r="H3278" s="8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4"/>
      <c r="G3279" s="10"/>
      <c r="H3279" s="8"/>
      <c r="I3279" s="12"/>
      <c r="J3279" s="8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7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4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7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4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7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4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7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4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7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4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7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4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8"/>
      <c r="J3298" s="12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7"/>
      <c r="G3299" s="10"/>
      <c r="H3299" s="8"/>
      <c r="I3299" s="12"/>
      <c r="J3299" s="8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4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7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4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7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4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7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4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9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4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9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4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7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4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7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4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7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4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7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8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62"/>
      <c r="I3339" s="63"/>
      <c r="J3339" s="12"/>
      <c r="K3339" s="12"/>
      <c r="L3339" s="12"/>
      <c r="M3339" s="12"/>
      <c r="N3339" s="12"/>
      <c r="O3339" s="12"/>
      <c r="P3339" s="8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4"/>
      <c r="G3340" s="10"/>
      <c r="H3340" s="8"/>
      <c r="I3340" s="12"/>
      <c r="J3340" s="12"/>
      <c r="K3340" s="12"/>
      <c r="L3340" s="12"/>
      <c r="M3340" s="12"/>
      <c r="N3340" s="12"/>
      <c r="O3340" s="12"/>
      <c r="P3340" s="12"/>
      <c r="Q3340" s="12"/>
      <c r="R3340" s="8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7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8"/>
      <c r="O3342" s="12"/>
      <c r="P3342" s="12"/>
      <c r="Q3342" s="12"/>
      <c r="R3342" s="12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4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7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4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8"/>
      <c r="K3350" s="8"/>
      <c r="L3350" s="12"/>
      <c r="M3350" s="12"/>
      <c r="N3350" s="12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62"/>
      <c r="L3351" s="63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7"/>
      <c r="G3352" s="10"/>
      <c r="H3352" s="8"/>
      <c r="I3352" s="12"/>
      <c r="J3352" s="8"/>
      <c r="K3352" s="8"/>
      <c r="L3352" s="12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4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7"/>
      <c r="G3354" s="10"/>
      <c r="H3354" s="8"/>
      <c r="I3354" s="12"/>
      <c r="J3354" s="8"/>
      <c r="K3354" s="62"/>
      <c r="L3354" s="63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4"/>
      <c r="G3355" s="10"/>
      <c r="H3355" s="8"/>
      <c r="I3355" s="12"/>
      <c r="J3355" s="8"/>
      <c r="K3355" s="62"/>
      <c r="L3355" s="63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8"/>
      <c r="L3356" s="12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7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4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7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4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7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4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7"/>
      <c r="G3377" s="10"/>
      <c r="H3377" s="8"/>
      <c r="I3377" s="12"/>
      <c r="J3377" s="8"/>
      <c r="K3377" s="12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4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12"/>
      <c r="K3381" s="12"/>
      <c r="L3381" s="12"/>
      <c r="M3381" s="12"/>
      <c r="N3381" s="12"/>
      <c r="O3381" s="12"/>
      <c r="P3381" s="12"/>
      <c r="Q3381" s="62"/>
      <c r="R3381" s="63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8"/>
      <c r="R3382" s="12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8"/>
      <c r="O3383" s="12"/>
      <c r="P3383" s="12"/>
      <c r="Q3383" s="12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7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4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7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4"/>
      <c r="G3389" s="10"/>
      <c r="H3389" s="8"/>
      <c r="I3389" s="8"/>
      <c r="J3389" s="12"/>
      <c r="K3389" s="12"/>
      <c r="L3389" s="12"/>
      <c r="M3389" s="12"/>
      <c r="N3389" s="12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12"/>
      <c r="J3390" s="12"/>
      <c r="K3390" s="12"/>
      <c r="L3390" s="12"/>
      <c r="M3390" s="12"/>
      <c r="N3390" s="8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7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4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8"/>
      <c r="K3395" s="8"/>
      <c r="L3395" s="12"/>
      <c r="M3395" s="12"/>
      <c r="N3395" s="12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7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4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7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4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7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4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8"/>
      <c r="J3414" s="12"/>
      <c r="K3414" s="12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12"/>
      <c r="J3416" s="12"/>
      <c r="K3416" s="12"/>
      <c r="L3416" s="12"/>
      <c r="M3416" s="12"/>
      <c r="N3416" s="12"/>
      <c r="O3416" s="12"/>
      <c r="P3416" s="12"/>
      <c r="Q3416" s="12"/>
      <c r="R3416" s="8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7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62"/>
      <c r="R3419" s="63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8"/>
      <c r="O3420" s="12"/>
      <c r="P3420" s="12"/>
      <c r="Q3420" s="12"/>
      <c r="R3420" s="12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4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7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4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7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4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7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4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7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4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9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4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9"/>
      <c r="G3440" s="10"/>
      <c r="H3440" s="8"/>
      <c r="I3440" s="12"/>
      <c r="J3440" s="8"/>
      <c r="K3440" s="8"/>
      <c r="L3440" s="12"/>
      <c r="M3440" s="12"/>
      <c r="N3440" s="12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4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7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4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7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9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7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4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7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9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4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7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4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7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4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7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4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7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4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7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4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7"/>
      <c r="G3479" s="10"/>
      <c r="H3479" s="8"/>
      <c r="I3479" s="12"/>
      <c r="J3479" s="12"/>
      <c r="K3479" s="12"/>
      <c r="L3479" s="12"/>
      <c r="M3479" s="12"/>
      <c r="N3479" s="12"/>
      <c r="O3479" s="12"/>
      <c r="P3479" s="12"/>
      <c r="Q3479" s="12"/>
      <c r="R3479" s="8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4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7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4"/>
      <c r="G3483" s="10"/>
      <c r="H3483" s="8"/>
      <c r="I3483" s="12"/>
      <c r="J3483" s="12"/>
      <c r="K3483" s="12"/>
      <c r="L3483" s="12"/>
      <c r="M3483" s="12"/>
      <c r="N3483" s="8"/>
      <c r="O3483" s="12"/>
      <c r="P3483" s="12"/>
      <c r="Q3483" s="12"/>
      <c r="R3483" s="12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7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4"/>
      <c r="G3490" s="10"/>
      <c r="H3490" s="8"/>
      <c r="I3490" s="12"/>
      <c r="J3490" s="8"/>
      <c r="K3490" s="8"/>
      <c r="L3490" s="12"/>
      <c r="M3490" s="12"/>
      <c r="N3490" s="12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7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4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7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4"/>
      <c r="G3501" s="10"/>
      <c r="H3501" s="8"/>
      <c r="I3501" s="12"/>
      <c r="J3501" s="8"/>
      <c r="K3501" s="12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7"/>
      <c r="G3504" s="10"/>
      <c r="H3504" s="8"/>
      <c r="I3504" s="8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62"/>
      <c r="I3505" s="63"/>
      <c r="J3505" s="12"/>
      <c r="K3505" s="12"/>
      <c r="L3505" s="12"/>
      <c r="M3505" s="12"/>
      <c r="N3505" s="12"/>
      <c r="O3505" s="12"/>
      <c r="P3505" s="8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4"/>
      <c r="G3506" s="10"/>
      <c r="H3506" s="62"/>
      <c r="I3506" s="63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2"/>
      <c r="I3507" s="63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2"/>
      <c r="I3508" s="63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7"/>
      <c r="G3509" s="10"/>
      <c r="H3509" s="62"/>
      <c r="I3509" s="63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8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4"/>
      <c r="G3511" s="10"/>
      <c r="H3511" s="8"/>
      <c r="I3511" s="12"/>
      <c r="J3511" s="12"/>
      <c r="K3511" s="12"/>
      <c r="L3511" s="12"/>
      <c r="M3511" s="12"/>
      <c r="N3511" s="8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7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4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7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4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8"/>
      <c r="M3518" s="8"/>
      <c r="N3518" s="12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8"/>
      <c r="K3520" s="62"/>
      <c r="L3520" s="63"/>
      <c r="M3520" s="12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8"/>
      <c r="L3521" s="12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7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4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7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4"/>
      <c r="G3529" s="10"/>
      <c r="H3529" s="8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8"/>
      <c r="K3532" s="8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7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4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7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12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4"/>
      <c r="G3540" s="10"/>
      <c r="H3540" s="8"/>
      <c r="I3540" s="8"/>
      <c r="J3540" s="12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7"/>
      <c r="G3541" s="10"/>
      <c r="H3541" s="8"/>
      <c r="I3541" s="12"/>
      <c r="J3541" s="12"/>
      <c r="K3541" s="12"/>
      <c r="L3541" s="12"/>
      <c r="M3541" s="12"/>
      <c r="N3541" s="12"/>
      <c r="O3541" s="12"/>
      <c r="P3541" s="12"/>
      <c r="Q3541" s="12"/>
      <c r="R3541" s="8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4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7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4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7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4"/>
      <c r="G3547" s="10"/>
      <c r="H3547" s="62"/>
      <c r="I3547" s="63"/>
      <c r="J3547" s="12"/>
      <c r="K3547" s="12"/>
      <c r="L3547" s="12"/>
      <c r="M3547" s="12"/>
      <c r="N3547" s="12"/>
      <c r="O3547" s="12"/>
      <c r="P3547" s="8"/>
      <c r="Q3547" s="12"/>
      <c r="R3547" s="12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2"/>
      <c r="I3548" s="63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7"/>
      <c r="G3549" s="10"/>
      <c r="H3549" s="62"/>
      <c r="I3549" s="63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2"/>
      <c r="I3550" s="63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2"/>
      <c r="I3551" s="63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4"/>
      <c r="G3552" s="10"/>
      <c r="H3552" s="62"/>
      <c r="I3552" s="63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7"/>
      <c r="G3553" s="10"/>
      <c r="H3553" s="62"/>
      <c r="I3553" s="63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8"/>
      <c r="I3554" s="12"/>
      <c r="J3554" s="12"/>
      <c r="K3554" s="12"/>
      <c r="L3554" s="12"/>
      <c r="M3554" s="12"/>
      <c r="N3554" s="8"/>
      <c r="O3554" s="12"/>
      <c r="P3554" s="12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4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7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4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12"/>
      <c r="O3561" s="12"/>
      <c r="P3561" s="12"/>
      <c r="Q3561" s="12"/>
      <c r="R3561" s="8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8"/>
      <c r="K3562" s="62"/>
      <c r="L3562" s="63"/>
      <c r="M3562" s="12"/>
      <c r="N3562" s="12"/>
      <c r="O3562" s="12"/>
      <c r="P3562" s="12"/>
      <c r="Q3562" s="12"/>
      <c r="R3562" s="12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7"/>
      <c r="G3563" s="10"/>
      <c r="H3563" s="8"/>
      <c r="I3563" s="12"/>
      <c r="J3563" s="8"/>
      <c r="K3563" s="62"/>
      <c r="L3563" s="63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2"/>
      <c r="L3564" s="63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4"/>
      <c r="G3565" s="10"/>
      <c r="H3565" s="8"/>
      <c r="I3565" s="12"/>
      <c r="J3565" s="8"/>
      <c r="K3565" s="8"/>
      <c r="L3565" s="12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7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4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9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4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8"/>
      <c r="J3571" s="12"/>
      <c r="K3571" s="12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7"/>
      <c r="G3572" s="10"/>
      <c r="H3572" s="62"/>
      <c r="I3572" s="63"/>
      <c r="J3572" s="12"/>
      <c r="K3572" s="12"/>
      <c r="L3572" s="12"/>
      <c r="M3572" s="12"/>
      <c r="N3572" s="12"/>
      <c r="O3572" s="12"/>
      <c r="P3572" s="8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4"/>
      <c r="G3573" s="10"/>
      <c r="H3573" s="62"/>
      <c r="I3573" s="63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7"/>
      <c r="G3574" s="10"/>
      <c r="H3574" s="62"/>
      <c r="I3574" s="63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4"/>
      <c r="G3575" s="10"/>
      <c r="H3575" s="8"/>
      <c r="I3575" s="12"/>
      <c r="J3575" s="8"/>
      <c r="K3575" s="8"/>
      <c r="L3575" s="12"/>
      <c r="M3575" s="12"/>
      <c r="N3575" s="12"/>
      <c r="O3575" s="12"/>
      <c r="P3575" s="12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7"/>
      <c r="G3576" s="10"/>
      <c r="H3576" s="8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4"/>
      <c r="G3577" s="10"/>
      <c r="H3577" s="8"/>
      <c r="I3577" s="12"/>
      <c r="J3577" s="12"/>
      <c r="K3577" s="12"/>
      <c r="L3577" s="8"/>
      <c r="M3577" s="8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8"/>
      <c r="K3578" s="8"/>
      <c r="L3578" s="12"/>
      <c r="M3578" s="12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12"/>
      <c r="K3580" s="12"/>
      <c r="L3580" s="8"/>
      <c r="M3580" s="8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7"/>
      <c r="G3581" s="10"/>
      <c r="H3581" s="8"/>
      <c r="I3581" s="12"/>
      <c r="J3581" s="8"/>
      <c r="K3581" s="8"/>
      <c r="L3581" s="12"/>
      <c r="M3581" s="12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4"/>
      <c r="G3584" s="10"/>
      <c r="H3584" s="8"/>
      <c r="I3584" s="12"/>
      <c r="J3584" s="8"/>
      <c r="K3584" s="62"/>
      <c r="L3584" s="63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8"/>
      <c r="L3585" s="12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7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62"/>
      <c r="L3588" s="63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4"/>
      <c r="G3589" s="10"/>
      <c r="H3589" s="8"/>
      <c r="I3589" s="12"/>
      <c r="J3589" s="12"/>
      <c r="K3589" s="12"/>
      <c r="L3589" s="62"/>
      <c r="M3589" s="63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8"/>
      <c r="K3590" s="8"/>
      <c r="L3590" s="12"/>
      <c r="M3590" s="12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9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12"/>
      <c r="K3592" s="12"/>
      <c r="L3592" s="8"/>
      <c r="M3592" s="8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7"/>
      <c r="G3593" s="10"/>
      <c r="H3593" s="8"/>
      <c r="I3593" s="12"/>
      <c r="J3593" s="8"/>
      <c r="K3593" s="8"/>
      <c r="L3593" s="12"/>
      <c r="M3593" s="12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4"/>
      <c r="G3594" s="10"/>
      <c r="H3594" s="8"/>
      <c r="I3594" s="12"/>
      <c r="J3594" s="12"/>
      <c r="K3594" s="12"/>
      <c r="L3594" s="8"/>
      <c r="M3594" s="8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12"/>
      <c r="M3595" s="12"/>
      <c r="N3595" s="12"/>
      <c r="O3595" s="12"/>
      <c r="P3595" s="12"/>
      <c r="Q3595" s="8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62"/>
      <c r="I3596" s="63"/>
      <c r="J3596" s="12"/>
      <c r="K3596" s="12"/>
      <c r="L3596" s="12"/>
      <c r="M3596" s="12"/>
      <c r="N3596" s="12"/>
      <c r="O3596" s="12"/>
      <c r="P3596" s="8"/>
      <c r="Q3596" s="12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8"/>
      <c r="I3597" s="12"/>
      <c r="J3597" s="8"/>
      <c r="K3597" s="12"/>
      <c r="L3597" s="12"/>
      <c r="M3597" s="12"/>
      <c r="N3597" s="12"/>
      <c r="O3597" s="12"/>
      <c r="P3597" s="12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8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12"/>
      <c r="K3602" s="12"/>
      <c r="L3602" s="8"/>
      <c r="M3602" s="8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7"/>
      <c r="G3604" s="10"/>
      <c r="H3604" s="8"/>
      <c r="I3604" s="12"/>
      <c r="J3604" s="8"/>
      <c r="K3604" s="8"/>
      <c r="L3604" s="12"/>
      <c r="M3604" s="12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4"/>
      <c r="G3605" s="10"/>
      <c r="H3605" s="8"/>
      <c r="I3605" s="12"/>
      <c r="J3605" s="12"/>
      <c r="K3605" s="12"/>
      <c r="L3605" s="8"/>
      <c r="M3605" s="8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8"/>
      <c r="J3606" s="12"/>
      <c r="K3606" s="12"/>
      <c r="L3606" s="12"/>
      <c r="M3606" s="12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12"/>
      <c r="J3607" s="8"/>
      <c r="K3607" s="8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12"/>
      <c r="K3608" s="12"/>
      <c r="L3608" s="8"/>
      <c r="M3608" s="8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7"/>
      <c r="G3609" s="10"/>
      <c r="H3609" s="62"/>
      <c r="I3609" s="63"/>
      <c r="J3609" s="12"/>
      <c r="K3609" s="12"/>
      <c r="L3609" s="12"/>
      <c r="M3609" s="12"/>
      <c r="N3609" s="12"/>
      <c r="O3609" s="12"/>
      <c r="P3609" s="8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4"/>
      <c r="G3610" s="10"/>
      <c r="H3610" s="8"/>
      <c r="I3610" s="12"/>
      <c r="J3610" s="12"/>
      <c r="K3610" s="12"/>
      <c r="L3610" s="12"/>
      <c r="M3610" s="12"/>
      <c r="N3610" s="12"/>
      <c r="O3610" s="12"/>
      <c r="P3610" s="12"/>
      <c r="Q3610" s="12"/>
      <c r="R3610" s="8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8"/>
      <c r="K3611" s="8"/>
      <c r="L3611" s="12"/>
      <c r="M3611" s="12"/>
      <c r="N3611" s="12"/>
      <c r="O3611" s="12"/>
      <c r="P3611" s="12"/>
      <c r="Q3611" s="12"/>
      <c r="R3611" s="12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13"/>
      <c r="C3614" s="8"/>
      <c r="D3614" s="8"/>
      <c r="E3614" s="8"/>
      <c r="F3614" s="7"/>
      <c r="G3614" s="10"/>
      <c r="H3614" s="8"/>
      <c r="I3614" s="12"/>
      <c r="J3614" s="12"/>
      <c r="K3614" s="12"/>
      <c r="L3614" s="12"/>
      <c r="M3614" s="12"/>
      <c r="N3614" s="12"/>
      <c r="O3614" s="12"/>
      <c r="P3614" s="12"/>
      <c r="Q3614" s="62"/>
      <c r="R3614" s="63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9"/>
      <c r="G3615" s="10"/>
      <c r="H3615" s="62"/>
      <c r="I3615" s="63"/>
      <c r="J3615" s="12"/>
      <c r="K3615" s="12"/>
      <c r="L3615" s="12"/>
      <c r="M3615" s="12"/>
      <c r="N3615" s="12"/>
      <c r="O3615" s="12"/>
      <c r="P3615" s="8"/>
      <c r="Q3615" s="12"/>
      <c r="R3615" s="12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4"/>
      <c r="G3616" s="10"/>
      <c r="H3616" s="62"/>
      <c r="I3616" s="63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8"/>
      <c r="I3617" s="12"/>
      <c r="J3617" s="12"/>
      <c r="K3617" s="12"/>
      <c r="L3617" s="12"/>
      <c r="M3617" s="12"/>
      <c r="N3617" s="8"/>
      <c r="O3617" s="12"/>
      <c r="P3617" s="12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7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4"/>
      <c r="G3621" s="10"/>
      <c r="H3621" s="8"/>
      <c r="I3621" s="12"/>
      <c r="J3621" s="12"/>
      <c r="K3621" s="12"/>
      <c r="L3621" s="8"/>
      <c r="M3621" s="8"/>
      <c r="N3621" s="12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7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4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7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8"/>
      <c r="K3630" s="62"/>
      <c r="L3630" s="63"/>
      <c r="M3630" s="12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4"/>
      <c r="G3631" s="10"/>
      <c r="H3631" s="8"/>
      <c r="I3631" s="12"/>
      <c r="J3631" s="8"/>
      <c r="K3631" s="62"/>
      <c r="L3631" s="63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7"/>
      <c r="G3632" s="10"/>
      <c r="H3632" s="8"/>
      <c r="I3632" s="12"/>
      <c r="J3632" s="8"/>
      <c r="K3632" s="62"/>
      <c r="L3632" s="63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2"/>
      <c r="L3633" s="63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4"/>
      <c r="G3634" s="10"/>
      <c r="H3634" s="8"/>
      <c r="I3634" s="12"/>
      <c r="J3634" s="8"/>
      <c r="K3634" s="8"/>
      <c r="L3634" s="12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7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4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7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4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7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4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7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4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7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4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7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4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7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4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7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4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7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4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7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4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7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4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7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4"/>
      <c r="G3679" s="10"/>
      <c r="H3679" s="8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7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8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4"/>
      <c r="G3683" s="10"/>
      <c r="H3683" s="62"/>
      <c r="I3683" s="63"/>
      <c r="J3683" s="12"/>
      <c r="K3683" s="12"/>
      <c r="L3683" s="12"/>
      <c r="M3683" s="12"/>
      <c r="N3683" s="12"/>
      <c r="O3683" s="12"/>
      <c r="P3683" s="8"/>
      <c r="Q3683" s="12"/>
      <c r="R3683" s="12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7"/>
      <c r="G3684" s="10"/>
      <c r="H3684" s="62"/>
      <c r="I3684" s="63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4"/>
      <c r="G3685" s="10"/>
      <c r="H3685" s="62"/>
      <c r="I3685" s="63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7"/>
      <c r="G3686" s="10"/>
      <c r="H3686" s="8"/>
      <c r="I3686" s="12"/>
      <c r="J3686" s="12"/>
      <c r="K3686" s="12"/>
      <c r="L3686" s="12"/>
      <c r="M3686" s="12"/>
      <c r="N3686" s="8"/>
      <c r="O3686" s="8"/>
      <c r="P3686" s="12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12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4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7"/>
      <c r="G3691" s="10"/>
      <c r="H3691" s="8"/>
      <c r="I3691" s="12"/>
      <c r="J3691" s="12"/>
      <c r="K3691" s="12"/>
      <c r="L3691" s="8"/>
      <c r="M3691" s="8"/>
      <c r="N3691" s="12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4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7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4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7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4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7"/>
      <c r="G3701" s="10"/>
      <c r="H3701" s="8"/>
      <c r="I3701" s="12"/>
      <c r="J3701" s="8"/>
      <c r="K3701" s="8"/>
      <c r="L3701" s="12"/>
      <c r="M3701" s="12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62"/>
      <c r="L3702" s="63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2"/>
      <c r="L3703" s="63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4"/>
      <c r="G3704" s="10"/>
      <c r="H3704" s="8"/>
      <c r="I3704" s="12"/>
      <c r="J3704" s="8"/>
      <c r="K3704" s="62"/>
      <c r="L3704" s="63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7"/>
      <c r="G3705" s="10"/>
      <c r="H3705" s="8"/>
      <c r="I3705" s="12"/>
      <c r="J3705" s="8"/>
      <c r="K3705" s="62"/>
      <c r="L3705" s="63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8"/>
      <c r="L3706" s="12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4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7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4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7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4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7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4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7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4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7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4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12"/>
      <c r="K3725" s="12"/>
      <c r="L3725" s="12"/>
      <c r="M3725" s="12"/>
      <c r="N3725" s="12"/>
      <c r="O3725" s="12"/>
      <c r="P3725" s="12"/>
      <c r="Q3725" s="12"/>
      <c r="R3725" s="8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62"/>
      <c r="R3726" s="63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62"/>
      <c r="I3727" s="63"/>
      <c r="J3727" s="12"/>
      <c r="K3727" s="12"/>
      <c r="L3727" s="12"/>
      <c r="M3727" s="12"/>
      <c r="N3727" s="12"/>
      <c r="O3727" s="12"/>
      <c r="P3727" s="8"/>
      <c r="Q3727" s="12"/>
      <c r="R3727" s="12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2"/>
      <c r="I3728" s="63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2"/>
      <c r="I3729" s="63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7"/>
      <c r="G3730" s="10"/>
      <c r="H3730" s="8"/>
      <c r="I3730" s="12"/>
      <c r="J3730" s="12"/>
      <c r="K3730" s="12"/>
      <c r="L3730" s="12"/>
      <c r="M3730" s="12"/>
      <c r="N3730" s="8"/>
      <c r="O3730" s="8"/>
      <c r="P3730" s="12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4"/>
      <c r="G3731" s="10"/>
      <c r="H3731" s="8"/>
      <c r="I3731" s="12"/>
      <c r="J3731" s="12"/>
      <c r="K3731" s="12"/>
      <c r="L3731" s="12"/>
      <c r="M3731" s="12"/>
      <c r="N3731" s="8"/>
      <c r="O3731" s="12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7"/>
      <c r="G3734" s="10"/>
      <c r="H3734" s="8"/>
      <c r="I3734" s="12"/>
      <c r="J3734" s="12"/>
      <c r="K3734" s="12"/>
      <c r="L3734" s="62"/>
      <c r="M3734" s="63"/>
      <c r="N3734" s="12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9"/>
      <c r="G3735" s="10"/>
      <c r="H3735" s="8"/>
      <c r="I3735" s="12"/>
      <c r="J3735" s="12"/>
      <c r="K3735" s="12"/>
      <c r="L3735" s="8"/>
      <c r="M3735" s="8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4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7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4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7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4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7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4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8"/>
      <c r="K3745" s="8"/>
      <c r="L3745" s="12"/>
      <c r="M3745" s="12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62"/>
      <c r="L3747" s="63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2"/>
      <c r="L3748" s="63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2"/>
      <c r="L3749" s="63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2"/>
      <c r="L3750" s="63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8"/>
      <c r="L3751" s="12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7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4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7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4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7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9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7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4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7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4"/>
      <c r="G3769" s="10"/>
      <c r="H3769" s="8"/>
      <c r="I3769" s="8"/>
      <c r="J3769" s="12"/>
      <c r="K3769" s="12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1"/>
      <c r="C3770" s="8"/>
      <c r="D3770" s="8"/>
      <c r="E3770" s="8"/>
      <c r="F3770" s="7"/>
      <c r="G3770" s="10"/>
      <c r="H3770" s="62"/>
      <c r="I3770" s="63"/>
      <c r="J3770" s="12"/>
      <c r="K3770" s="12"/>
      <c r="L3770" s="12"/>
      <c r="M3770" s="12"/>
      <c r="N3770" s="12"/>
      <c r="O3770" s="12"/>
      <c r="P3770" s="8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4"/>
      <c r="G3771" s="10"/>
      <c r="H3771" s="62"/>
      <c r="I3771" s="63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2"/>
      <c r="I3772" s="63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8"/>
      <c r="I3773" s="12"/>
      <c r="J3773" s="12"/>
      <c r="K3773" s="12"/>
      <c r="L3773" s="12"/>
      <c r="M3773" s="12"/>
      <c r="N3773" s="8"/>
      <c r="O3773" s="8"/>
      <c r="P3773" s="12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7"/>
      <c r="G3774" s="10"/>
      <c r="H3774" s="8"/>
      <c r="I3774" s="12"/>
      <c r="J3774" s="12"/>
      <c r="K3774" s="12"/>
      <c r="L3774" s="12"/>
      <c r="M3774" s="12"/>
      <c r="N3774" s="8"/>
      <c r="O3774" s="12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4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9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4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7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8"/>
      <c r="C3783" s="8"/>
      <c r="D3783" s="8"/>
      <c r="E3783" s="8"/>
      <c r="F3783" s="4"/>
      <c r="G3783" s="10"/>
      <c r="H3783" s="8"/>
      <c r="I3783" s="12"/>
      <c r="J3783" s="12"/>
      <c r="K3783" s="12"/>
      <c r="L3783" s="62"/>
      <c r="M3783" s="63"/>
      <c r="N3783" s="12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2"/>
      <c r="M3784" s="63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2"/>
      <c r="M3785" s="63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8"/>
      <c r="M3786" s="8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7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4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8"/>
      <c r="K3789" s="62"/>
      <c r="L3789" s="63"/>
      <c r="M3789" s="12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2"/>
      <c r="L3790" s="63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7"/>
      <c r="G3791" s="10"/>
      <c r="H3791" s="8"/>
      <c r="I3791" s="12"/>
      <c r="J3791" s="8"/>
      <c r="K3791" s="62"/>
      <c r="L3791" s="63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4"/>
      <c r="G3792" s="10"/>
      <c r="H3792" s="8"/>
      <c r="I3792" s="12"/>
      <c r="J3792" s="8"/>
      <c r="K3792" s="62"/>
      <c r="L3792" s="63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2"/>
      <c r="L3793" s="63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9"/>
      <c r="G3794" s="10"/>
      <c r="H3794" s="8"/>
      <c r="I3794" s="12"/>
      <c r="J3794" s="8"/>
      <c r="K3794" s="62"/>
      <c r="L3794" s="63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7"/>
      <c r="G3795" s="10"/>
      <c r="H3795" s="8"/>
      <c r="I3795" s="12"/>
      <c r="J3795" s="8"/>
      <c r="K3795" s="62"/>
      <c r="L3795" s="63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2"/>
      <c r="L3796" s="63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4"/>
      <c r="G3797" s="10"/>
      <c r="H3797" s="8"/>
      <c r="I3797" s="12"/>
      <c r="J3797" s="8"/>
      <c r="K3797" s="62"/>
      <c r="L3797" s="63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2"/>
      <c r="L3798" s="63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7"/>
      <c r="G3799" s="10"/>
      <c r="H3799" s="8"/>
      <c r="I3799" s="12"/>
      <c r="J3799" s="8"/>
      <c r="K3799" s="62"/>
      <c r="L3799" s="63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4"/>
      <c r="G3800" s="10"/>
      <c r="H3800" s="8"/>
      <c r="I3800" s="12"/>
      <c r="J3800" s="8"/>
      <c r="K3800" s="62"/>
      <c r="L3800" s="63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7"/>
      <c r="G3801" s="10"/>
      <c r="H3801" s="8"/>
      <c r="I3801" s="12"/>
      <c r="J3801" s="8"/>
      <c r="K3801" s="62"/>
      <c r="L3801" s="63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2"/>
      <c r="L3802" s="63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4"/>
      <c r="G3803" s="10"/>
      <c r="H3803" s="8"/>
      <c r="I3803" s="12"/>
      <c r="J3803" s="8"/>
      <c r="K3803" s="62"/>
      <c r="L3803" s="63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2"/>
      <c r="L3804" s="63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7"/>
      <c r="G3805" s="10"/>
      <c r="H3805" s="8"/>
      <c r="I3805" s="12"/>
      <c r="J3805" s="8"/>
      <c r="K3805" s="62"/>
      <c r="L3805" s="63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2"/>
      <c r="L3806" s="63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4"/>
      <c r="G3807" s="10"/>
      <c r="H3807" s="8"/>
      <c r="I3807" s="12"/>
      <c r="J3807" s="8"/>
      <c r="K3807" s="62"/>
      <c r="L3807" s="63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8"/>
      <c r="L3808" s="12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7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4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9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4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7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4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7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9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4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7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9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7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4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7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4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11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7"/>
      <c r="G3844" s="10"/>
      <c r="H3844" s="8"/>
      <c r="I3844" s="12"/>
      <c r="J3844" s="8"/>
      <c r="K3844" s="12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4"/>
      <c r="G3845" s="10"/>
      <c r="H3845" s="8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7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4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7"/>
      <c r="G3848" s="10"/>
      <c r="H3848" s="8"/>
      <c r="I3848" s="8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4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7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12"/>
      <c r="J3851" s="12"/>
      <c r="K3851" s="12"/>
      <c r="L3851" s="12"/>
      <c r="M3851" s="12"/>
      <c r="N3851" s="12"/>
      <c r="O3851" s="12"/>
      <c r="P3851" s="12"/>
      <c r="Q3851" s="62"/>
      <c r="R3851" s="63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8"/>
      <c r="R3852" s="12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4"/>
      <c r="G3853" s="10"/>
      <c r="H3853" s="62"/>
      <c r="I3853" s="63"/>
      <c r="J3853" s="12"/>
      <c r="K3853" s="12"/>
      <c r="L3853" s="12"/>
      <c r="M3853" s="12"/>
      <c r="N3853" s="12"/>
      <c r="O3853" s="12"/>
      <c r="P3853" s="8"/>
      <c r="Q3853" s="12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9"/>
      <c r="G3854" s="10"/>
      <c r="H3854" s="62"/>
      <c r="I3854" s="63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4"/>
      <c r="G3855" s="10"/>
      <c r="H3855" s="62"/>
      <c r="I3855" s="63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2"/>
      <c r="I3856" s="63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2"/>
      <c r="I3857" s="63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2"/>
      <c r="I3858" s="63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7"/>
      <c r="G3859" s="10"/>
      <c r="H3859" s="62"/>
      <c r="I3859" s="63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4"/>
      <c r="G3860" s="10"/>
      <c r="H3860" s="62"/>
      <c r="I3860" s="63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2"/>
      <c r="I3861" s="63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2"/>
      <c r="I3862" s="63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2"/>
      <c r="I3863" s="63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2"/>
      <c r="I3864" s="63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2"/>
      <c r="I3865" s="63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2"/>
      <c r="I3866" s="63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2"/>
      <c r="I3867" s="63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7"/>
      <c r="G3868" s="10"/>
      <c r="H3868" s="62"/>
      <c r="I3868" s="63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4"/>
      <c r="G3869" s="10"/>
      <c r="H3869" s="62"/>
      <c r="I3869" s="63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8"/>
      <c r="I3870" s="12"/>
      <c r="J3870" s="12"/>
      <c r="K3870" s="12"/>
      <c r="L3870" s="12"/>
      <c r="M3870" s="12"/>
      <c r="N3870" s="8"/>
      <c r="O3870" s="12"/>
      <c r="P3870" s="12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7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4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7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4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7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4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7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4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7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4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7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4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62"/>
      <c r="M3890" s="63"/>
      <c r="N3890" s="12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7"/>
      <c r="G3891" s="10"/>
      <c r="H3891" s="8"/>
      <c r="I3891" s="12"/>
      <c r="J3891" s="12"/>
      <c r="K3891" s="12"/>
      <c r="L3891" s="8"/>
      <c r="M3891" s="8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4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8"/>
      <c r="K3893" s="8"/>
      <c r="L3893" s="12"/>
      <c r="M3893" s="12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9"/>
      <c r="G3894" s="10"/>
      <c r="H3894" s="8"/>
      <c r="I3894" s="12"/>
      <c r="J3894" s="8"/>
      <c r="K3894" s="62"/>
      <c r="L3894" s="63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7"/>
      <c r="G3895" s="10"/>
      <c r="H3895" s="8"/>
      <c r="I3895" s="12"/>
      <c r="J3895" s="8"/>
      <c r="K3895" s="62"/>
      <c r="L3895" s="63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4"/>
      <c r="G3896" s="10"/>
      <c r="H3896" s="8"/>
      <c r="I3896" s="12"/>
      <c r="J3896" s="8"/>
      <c r="K3896" s="62"/>
      <c r="L3896" s="63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2"/>
      <c r="L3897" s="63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2"/>
      <c r="L3898" s="63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2"/>
      <c r="L3899" s="63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2"/>
      <c r="L3900" s="63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8"/>
      <c r="L3901" s="12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62"/>
      <c r="L3902" s="63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7"/>
      <c r="G3903" s="10"/>
      <c r="H3903" s="8"/>
      <c r="I3903" s="12"/>
      <c r="J3903" s="8"/>
      <c r="K3903" s="62"/>
      <c r="L3903" s="63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4"/>
      <c r="G3904" s="10"/>
      <c r="H3904" s="8"/>
      <c r="I3904" s="12"/>
      <c r="J3904" s="8"/>
      <c r="K3904" s="62"/>
      <c r="L3904" s="63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7"/>
      <c r="G3905" s="10"/>
      <c r="H3905" s="8"/>
      <c r="I3905" s="12"/>
      <c r="J3905" s="8"/>
      <c r="K3905" s="62"/>
      <c r="L3905" s="63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2"/>
      <c r="L3906" s="63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4"/>
      <c r="G3907" s="10"/>
      <c r="H3907" s="8"/>
      <c r="I3907" s="12"/>
      <c r="J3907" s="8"/>
      <c r="K3907" s="62"/>
      <c r="L3907" s="63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7"/>
      <c r="G3908" s="10"/>
      <c r="H3908" s="8"/>
      <c r="I3908" s="12"/>
      <c r="J3908" s="8"/>
      <c r="K3908" s="62"/>
      <c r="L3908" s="63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4"/>
      <c r="G3909" s="10"/>
      <c r="H3909" s="8"/>
      <c r="I3909" s="12"/>
      <c r="J3909" s="8"/>
      <c r="K3909" s="62"/>
      <c r="L3909" s="63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2"/>
      <c r="L3910" s="63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8"/>
      <c r="L3911" s="12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7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4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7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4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7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4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2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7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4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9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7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4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7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4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7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4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7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4"/>
      <c r="G3949" s="12"/>
      <c r="H3949" s="8"/>
      <c r="I3949" s="8"/>
      <c r="J3949" s="12"/>
      <c r="K3949" s="12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0"/>
      <c r="H3950" s="8"/>
      <c r="I3950" s="12"/>
      <c r="J3950" s="8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2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7"/>
      <c r="G3954" s="12"/>
      <c r="H3954" s="8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4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7"/>
      <c r="G3956" s="12"/>
      <c r="H3956" s="8"/>
      <c r="I3956" s="8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8"/>
      <c r="C3958" s="8"/>
      <c r="D3958" s="8"/>
      <c r="E3958" s="8"/>
      <c r="F3958" s="4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</sheetData>
  <mergeCells count="418">
    <mergeCell ref="H2073:I2073"/>
    <mergeCell ref="H2200:I2200"/>
    <mergeCell ref="H2219:I2219"/>
    <mergeCell ref="K2227:L2227"/>
    <mergeCell ref="H2243:I2243"/>
    <mergeCell ref="H2244:I2244"/>
    <mergeCell ref="H2245:I2245"/>
    <mergeCell ref="H2246:I2246"/>
    <mergeCell ref="H1976:I1976"/>
    <mergeCell ref="H1985:I1985"/>
    <mergeCell ref="H1987:I1987"/>
    <mergeCell ref="K1989:L1989"/>
    <mergeCell ref="L2004:M2004"/>
    <mergeCell ref="H2007:I2007"/>
    <mergeCell ref="H2008:I2008"/>
    <mergeCell ref="H2028:I2028"/>
    <mergeCell ref="H2052:I2052"/>
    <mergeCell ref="K1942:L1942"/>
    <mergeCell ref="K1943:L1943"/>
    <mergeCell ref="H1949:I1949"/>
    <mergeCell ref="H1950:I1950"/>
    <mergeCell ref="K1956:L1956"/>
    <mergeCell ref="K1958:L1958"/>
    <mergeCell ref="H1962:I1962"/>
    <mergeCell ref="H1963:I1963"/>
    <mergeCell ref="H1964:I1964"/>
    <mergeCell ref="H1766:I1766"/>
    <mergeCell ref="H1767:I1767"/>
    <mergeCell ref="H1768:I1768"/>
    <mergeCell ref="H1902:I1902"/>
    <mergeCell ref="L1916:M1916"/>
    <mergeCell ref="K1930:L1930"/>
    <mergeCell ref="K1931:L1931"/>
    <mergeCell ref="K1932:L1932"/>
    <mergeCell ref="H1940:I1940"/>
    <mergeCell ref="H1621:I1621"/>
    <mergeCell ref="H1622:I1622"/>
    <mergeCell ref="H1623:I1623"/>
    <mergeCell ref="H1624:I1624"/>
    <mergeCell ref="H1625:I1625"/>
    <mergeCell ref="K1636:L1636"/>
    <mergeCell ref="K1637:L1637"/>
    <mergeCell ref="H1764:I1764"/>
    <mergeCell ref="H1765:I1765"/>
    <mergeCell ref="Q1500:R1500"/>
    <mergeCell ref="L1504:M1504"/>
    <mergeCell ref="H1506:I1506"/>
    <mergeCell ref="H1510:I1510"/>
    <mergeCell ref="H1520:I1520"/>
    <mergeCell ref="K1536:L1536"/>
    <mergeCell ref="K1537:L1537"/>
    <mergeCell ref="K1538:L1538"/>
    <mergeCell ref="H1620:I1620"/>
    <mergeCell ref="K1405:L1405"/>
    <mergeCell ref="H1406:I1406"/>
    <mergeCell ref="H1414:I1414"/>
    <mergeCell ref="K1416:L1416"/>
    <mergeCell ref="Q1457:R1457"/>
    <mergeCell ref="L1477:M1477"/>
    <mergeCell ref="K1479:L1479"/>
    <mergeCell ref="K1480:L1480"/>
    <mergeCell ref="Q1485:R1485"/>
    <mergeCell ref="K1361:L1361"/>
    <mergeCell ref="K1364:L1364"/>
    <mergeCell ref="K1365:L1365"/>
    <mergeCell ref="H1366:I1366"/>
    <mergeCell ref="H1377:I1377"/>
    <mergeCell ref="H1382:I1382"/>
    <mergeCell ref="H1386:I1386"/>
    <mergeCell ref="K1395:L1395"/>
    <mergeCell ref="K1396:L1396"/>
    <mergeCell ref="K1316:L1316"/>
    <mergeCell ref="K1317:L1317"/>
    <mergeCell ref="K1319:L1319"/>
    <mergeCell ref="K1334:L1334"/>
    <mergeCell ref="H1346:I1346"/>
    <mergeCell ref="H1353:I1353"/>
    <mergeCell ref="H1355:I1355"/>
    <mergeCell ref="H1357:I1357"/>
    <mergeCell ref="L1360:M1360"/>
    <mergeCell ref="H1214:I1214"/>
    <mergeCell ref="H1219:I1219"/>
    <mergeCell ref="H1252:I1252"/>
    <mergeCell ref="H1253:I1253"/>
    <mergeCell ref="H1254:I1254"/>
    <mergeCell ref="H1255:I1255"/>
    <mergeCell ref="H1256:I1256"/>
    <mergeCell ref="K1257:L1257"/>
    <mergeCell ref="K1314:L1314"/>
    <mergeCell ref="L1149:M1149"/>
    <mergeCell ref="H1161:I1161"/>
    <mergeCell ref="Q1197:R1197"/>
    <mergeCell ref="Q1198:R1198"/>
    <mergeCell ref="H1201:I1201"/>
    <mergeCell ref="H1202:I1202"/>
    <mergeCell ref="H1205:I1205"/>
    <mergeCell ref="K1207:L1207"/>
    <mergeCell ref="K1210:L1210"/>
    <mergeCell ref="K1024:L1024"/>
    <mergeCell ref="K1028:L1028"/>
    <mergeCell ref="H1013:I1013"/>
    <mergeCell ref="H1085:I1085"/>
    <mergeCell ref="H1086:I1086"/>
    <mergeCell ref="Q1087:R1087"/>
    <mergeCell ref="H1090:I1090"/>
    <mergeCell ref="K1093:L1093"/>
    <mergeCell ref="H1105:I1105"/>
    <mergeCell ref="H919:I919"/>
    <mergeCell ref="K920:L920"/>
    <mergeCell ref="K924:L924"/>
    <mergeCell ref="L925:M925"/>
    <mergeCell ref="H940:I940"/>
    <mergeCell ref="H981:I981"/>
    <mergeCell ref="H982:I982"/>
    <mergeCell ref="H986:I986"/>
    <mergeCell ref="K993:L993"/>
    <mergeCell ref="H854:I854"/>
    <mergeCell ref="H855:I855"/>
    <mergeCell ref="K861:L861"/>
    <mergeCell ref="H875:I875"/>
    <mergeCell ref="H879:I879"/>
    <mergeCell ref="Q894:R894"/>
    <mergeCell ref="H895:I895"/>
    <mergeCell ref="H906:I906"/>
    <mergeCell ref="L910:M910"/>
    <mergeCell ref="K790:L790"/>
    <mergeCell ref="H803:I803"/>
    <mergeCell ref="L813:M813"/>
    <mergeCell ref="H815:I815"/>
    <mergeCell ref="Q817:R817"/>
    <mergeCell ref="H819:I819"/>
    <mergeCell ref="L822:M822"/>
    <mergeCell ref="H839:I839"/>
    <mergeCell ref="H840:I840"/>
    <mergeCell ref="Q709:R709"/>
    <mergeCell ref="Q710:R710"/>
    <mergeCell ref="H717:I717"/>
    <mergeCell ref="H720:I720"/>
    <mergeCell ref="L723:M723"/>
    <mergeCell ref="K732:L732"/>
    <mergeCell ref="L736:M736"/>
    <mergeCell ref="L747:M747"/>
    <mergeCell ref="L749:M749"/>
    <mergeCell ref="Q675:R675"/>
    <mergeCell ref="K680:L680"/>
    <mergeCell ref="K688:L688"/>
    <mergeCell ref="K691:L691"/>
    <mergeCell ref="K692:L692"/>
    <mergeCell ref="Q702:R702"/>
    <mergeCell ref="H703:I703"/>
    <mergeCell ref="K705:L705"/>
    <mergeCell ref="H706:I706"/>
    <mergeCell ref="H536:I536"/>
    <mergeCell ref="H539:I539"/>
    <mergeCell ref="Q579:R579"/>
    <mergeCell ref="L581:M581"/>
    <mergeCell ref="H589:I589"/>
    <mergeCell ref="L591:M591"/>
    <mergeCell ref="L598:M598"/>
    <mergeCell ref="Q669:R669"/>
    <mergeCell ref="Q673:R673"/>
    <mergeCell ref="H642:I642"/>
    <mergeCell ref="L659:M659"/>
    <mergeCell ref="L660:M660"/>
    <mergeCell ref="H661:I661"/>
    <mergeCell ref="K663:L663"/>
    <mergeCell ref="K664:L664"/>
    <mergeCell ref="K665:L665"/>
    <mergeCell ref="Q666:R666"/>
    <mergeCell ref="H672:I672"/>
    <mergeCell ref="K523:L523"/>
    <mergeCell ref="H479:I479"/>
    <mergeCell ref="H483:I483"/>
    <mergeCell ref="K491:L491"/>
    <mergeCell ref="H495:I495"/>
    <mergeCell ref="L496:M496"/>
    <mergeCell ref="H497:I497"/>
    <mergeCell ref="L500:M500"/>
    <mergeCell ref="H470:I470"/>
    <mergeCell ref="H471:I471"/>
    <mergeCell ref="H472:I472"/>
    <mergeCell ref="H473:I473"/>
    <mergeCell ref="H474:I474"/>
    <mergeCell ref="H475:I475"/>
    <mergeCell ref="H476:I476"/>
    <mergeCell ref="L380:M380"/>
    <mergeCell ref="H386:I386"/>
    <mergeCell ref="K388:L388"/>
    <mergeCell ref="K393:L393"/>
    <mergeCell ref="Q608:R608"/>
    <mergeCell ref="K611:L611"/>
    <mergeCell ref="H616:I616"/>
    <mergeCell ref="K632:L632"/>
    <mergeCell ref="Q639:R639"/>
    <mergeCell ref="K431:L431"/>
    <mergeCell ref="H432:I432"/>
    <mergeCell ref="K435:L435"/>
    <mergeCell ref="H436:I436"/>
    <mergeCell ref="K443:L443"/>
    <mergeCell ref="H445:I445"/>
    <mergeCell ref="H469:I469"/>
    <mergeCell ref="H477:I477"/>
    <mergeCell ref="Q478:R478"/>
    <mergeCell ref="Q480:R480"/>
    <mergeCell ref="K503:L503"/>
    <mergeCell ref="Q504:R504"/>
    <mergeCell ref="H507:I507"/>
    <mergeCell ref="K512:L512"/>
    <mergeCell ref="Q514:R514"/>
    <mergeCell ref="Q364:R364"/>
    <mergeCell ref="H345:I345"/>
    <mergeCell ref="L346:M346"/>
    <mergeCell ref="K353:L353"/>
    <mergeCell ref="K294:L294"/>
    <mergeCell ref="K296:L296"/>
    <mergeCell ref="K301:L301"/>
    <mergeCell ref="H312:I312"/>
    <mergeCell ref="K317:L317"/>
    <mergeCell ref="K35:L35"/>
    <mergeCell ref="H41:I41"/>
    <mergeCell ref="K42:L42"/>
    <mergeCell ref="K59:L59"/>
    <mergeCell ref="K87:L87"/>
    <mergeCell ref="K91:L91"/>
    <mergeCell ref="H251:I251"/>
    <mergeCell ref="Q302:R302"/>
    <mergeCell ref="Q328:R328"/>
    <mergeCell ref="H281:I281"/>
    <mergeCell ref="L96:M96"/>
    <mergeCell ref="K101:L101"/>
    <mergeCell ref="H113:I113"/>
    <mergeCell ref="H114:I114"/>
    <mergeCell ref="H123:I123"/>
    <mergeCell ref="H164:I164"/>
    <mergeCell ref="K167:L167"/>
    <mergeCell ref="K169:L169"/>
    <mergeCell ref="K170:L170"/>
    <mergeCell ref="K172:L172"/>
    <mergeCell ref="K260:L260"/>
    <mergeCell ref="H261:I261"/>
    <mergeCell ref="H264:I264"/>
    <mergeCell ref="H265:I265"/>
    <mergeCell ref="H266:I266"/>
    <mergeCell ref="H270:I270"/>
    <mergeCell ref="H271:I271"/>
    <mergeCell ref="H272:I272"/>
    <mergeCell ref="L204:M204"/>
    <mergeCell ref="H206:I206"/>
    <mergeCell ref="K208:L208"/>
    <mergeCell ref="K214:L214"/>
    <mergeCell ref="K219:L219"/>
    <mergeCell ref="H222:I222"/>
    <mergeCell ref="H223:I223"/>
    <mergeCell ref="K229:L229"/>
    <mergeCell ref="L230:M230"/>
    <mergeCell ref="H226:I226"/>
    <mergeCell ref="H243:I243"/>
    <mergeCell ref="H244:I244"/>
    <mergeCell ref="H245:I245"/>
    <mergeCell ref="H248:I248"/>
    <mergeCell ref="H249:I249"/>
    <mergeCell ref="H3865:I3865"/>
    <mergeCell ref="H3866:I3866"/>
    <mergeCell ref="H3867:I3867"/>
    <mergeCell ref="H3868:I3868"/>
    <mergeCell ref="H3869:I3869"/>
    <mergeCell ref="L3890:M3890"/>
    <mergeCell ref="K3894:L3894"/>
    <mergeCell ref="K3895:L3895"/>
    <mergeCell ref="K3896:L3896"/>
    <mergeCell ref="Q3851:R3851"/>
    <mergeCell ref="H3853:I3853"/>
    <mergeCell ref="H3854:I3854"/>
    <mergeCell ref="H3855:I3855"/>
    <mergeCell ref="H3856:I3856"/>
    <mergeCell ref="H3857:I3857"/>
    <mergeCell ref="H3858:I3858"/>
    <mergeCell ref="H3859:I3859"/>
    <mergeCell ref="H3860:I3860"/>
    <mergeCell ref="K3910:L3910"/>
    <mergeCell ref="K3897:L3897"/>
    <mergeCell ref="K3898:L3898"/>
    <mergeCell ref="K3899:L3899"/>
    <mergeCell ref="K3900:L3900"/>
    <mergeCell ref="K3902:L3902"/>
    <mergeCell ref="K3903:L3903"/>
    <mergeCell ref="K3904:L3904"/>
    <mergeCell ref="K3749:L3749"/>
    <mergeCell ref="K3750:L3750"/>
    <mergeCell ref="L3783:M3783"/>
    <mergeCell ref="L3784:M3784"/>
    <mergeCell ref="L3785:M3785"/>
    <mergeCell ref="K3789:L3789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H3729:I3729"/>
    <mergeCell ref="L3734:M3734"/>
    <mergeCell ref="K3747:L3747"/>
    <mergeCell ref="K3748:L3748"/>
    <mergeCell ref="K3905:L3905"/>
    <mergeCell ref="K3906:L3906"/>
    <mergeCell ref="K3907:L3907"/>
    <mergeCell ref="K3908:L3908"/>
    <mergeCell ref="K3909:L3909"/>
    <mergeCell ref="H3770:I3770"/>
    <mergeCell ref="H3771:I3771"/>
    <mergeCell ref="H3772:I3772"/>
    <mergeCell ref="K3800:L3800"/>
    <mergeCell ref="K3801:L3801"/>
    <mergeCell ref="K3802:L3802"/>
    <mergeCell ref="K3803:L3803"/>
    <mergeCell ref="K3804:L3804"/>
    <mergeCell ref="K3805:L3805"/>
    <mergeCell ref="K3806:L3806"/>
    <mergeCell ref="K3807:L3807"/>
    <mergeCell ref="H3861:I3861"/>
    <mergeCell ref="H3862:I3862"/>
    <mergeCell ref="H3863:I3863"/>
    <mergeCell ref="H3864:I3864"/>
    <mergeCell ref="H3684:I3684"/>
    <mergeCell ref="H3685:I3685"/>
    <mergeCell ref="K3702:L3702"/>
    <mergeCell ref="K3703:L3703"/>
    <mergeCell ref="K3704:L3704"/>
    <mergeCell ref="K3705:L3705"/>
    <mergeCell ref="Q3726:R3726"/>
    <mergeCell ref="H3727:I3727"/>
    <mergeCell ref="H3728:I3728"/>
    <mergeCell ref="Q3614:R3614"/>
    <mergeCell ref="H3572:I3572"/>
    <mergeCell ref="H3573:I3573"/>
    <mergeCell ref="H3574:I3574"/>
    <mergeCell ref="H3596:I3596"/>
    <mergeCell ref="H3609:I3609"/>
    <mergeCell ref="H3615:I3615"/>
    <mergeCell ref="H3616:I3616"/>
    <mergeCell ref="H3683:I3683"/>
    <mergeCell ref="K3630:L3630"/>
    <mergeCell ref="K3631:L3631"/>
    <mergeCell ref="K3632:L3632"/>
    <mergeCell ref="K3633:L3633"/>
    <mergeCell ref="K3562:L3562"/>
    <mergeCell ref="K3563:L3563"/>
    <mergeCell ref="K3564:L3564"/>
    <mergeCell ref="K3584:L3584"/>
    <mergeCell ref="K3588:L3588"/>
    <mergeCell ref="L3589:M3589"/>
    <mergeCell ref="H3509:I3509"/>
    <mergeCell ref="K3520:L3520"/>
    <mergeCell ref="H3547:I3547"/>
    <mergeCell ref="H3548:I3548"/>
    <mergeCell ref="H3549:I3549"/>
    <mergeCell ref="H3550:I3550"/>
    <mergeCell ref="H3551:I3551"/>
    <mergeCell ref="H3552:I3552"/>
    <mergeCell ref="H3553:I3553"/>
    <mergeCell ref="K3354:L3354"/>
    <mergeCell ref="K3355:L3355"/>
    <mergeCell ref="Q3381:R3381"/>
    <mergeCell ref="Q3419:R3419"/>
    <mergeCell ref="H3339:I3339"/>
    <mergeCell ref="H3505:I3505"/>
    <mergeCell ref="H3506:I3506"/>
    <mergeCell ref="H3507:I3507"/>
    <mergeCell ref="H3508:I3508"/>
    <mergeCell ref="K3211:L3211"/>
    <mergeCell ref="K3212:L3212"/>
    <mergeCell ref="K3213:L3213"/>
    <mergeCell ref="K3214:L3214"/>
    <mergeCell ref="K3216:L3216"/>
    <mergeCell ref="K3217:L3217"/>
    <mergeCell ref="K3219:L3219"/>
    <mergeCell ref="K3221:L3221"/>
    <mergeCell ref="K3351:L3351"/>
    <mergeCell ref="K3079:L3079"/>
    <mergeCell ref="K3082:L3082"/>
    <mergeCell ref="K3083:L3083"/>
    <mergeCell ref="H3187:I3187"/>
    <mergeCell ref="H3188:I3188"/>
    <mergeCell ref="K3205:L3205"/>
    <mergeCell ref="K3207:L3207"/>
    <mergeCell ref="K3208:L3208"/>
    <mergeCell ref="K3209:L3209"/>
    <mergeCell ref="K3055:L3055"/>
    <mergeCell ref="K3057:L3057"/>
    <mergeCell ref="K3059:L3059"/>
    <mergeCell ref="H3063:I3063"/>
    <mergeCell ref="H3064:I3064"/>
    <mergeCell ref="H3066:I3066"/>
    <mergeCell ref="K3074:L3074"/>
    <mergeCell ref="K3075:L3075"/>
    <mergeCell ref="K3077:L3077"/>
    <mergeCell ref="K2838:L2838"/>
    <mergeCell ref="H2918:I2918"/>
    <mergeCell ref="L2926:M2926"/>
    <mergeCell ref="H3021:I3021"/>
    <mergeCell ref="H3024:I3024"/>
    <mergeCell ref="H3026:I3026"/>
    <mergeCell ref="K3047:L3047"/>
    <mergeCell ref="K3049:L3049"/>
    <mergeCell ref="K3052:L3052"/>
    <mergeCell ref="H2275:I2275"/>
    <mergeCell ref="K2283:L2283"/>
    <mergeCell ref="K2284:L2284"/>
    <mergeCell ref="K2285:L2285"/>
    <mergeCell ref="K2561:L2561"/>
    <mergeCell ref="K2562:L2562"/>
    <mergeCell ref="H2834:I2834"/>
    <mergeCell ref="K2836:L2836"/>
    <mergeCell ref="K2837:L28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zoomScale="85" zoomScaleNormal="85" zoomScalePageLayoutView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4" t="s">
        <v>23</v>
      </c>
      <c r="B1" s="63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5" t="s">
        <v>8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20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21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9</v>
      </c>
      <c r="B2" s="63"/>
      <c r="C2" s="63"/>
      <c r="D2" s="63"/>
      <c r="E2" s="63"/>
      <c r="F2" s="63"/>
      <c r="G2" s="63"/>
      <c r="H2" s="63"/>
      <c r="I2" s="63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11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13</v>
      </c>
      <c r="B2" s="63"/>
      <c r="C2" s="63"/>
      <c r="D2" s="63"/>
      <c r="E2" s="63"/>
      <c r="F2" s="63"/>
      <c r="G2" s="63"/>
      <c r="H2" s="63"/>
      <c r="I2" s="63"/>
      <c r="J2" s="63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2021-09-18T12:13:31Z</dcterms:created>
  <dcterms:modified xsi:type="dcterms:W3CDTF">2021-09-18T12:15:37Z</dcterms:modified>
</cp:coreProperties>
</file>