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malourdestyambao/Desktop/"/>
    </mc:Choice>
  </mc:AlternateContent>
  <xr:revisionPtr revIDLastSave="0" documentId="8_{EF621CDD-430B-8842-BEDC-6D77A27A37B9}" xr6:coauthVersionLast="36" xr6:coauthVersionMax="36" xr10:uidLastSave="{00000000-0000-0000-0000-000000000000}"/>
  <bookViews>
    <workbookView xWindow="3860" yWindow="310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8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<sst xmlns="http://schemas.openxmlformats.org/spreadsheetml/2006/main" count="251" uniqueCount="76">
  <si>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</si>
  <si>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</si>
  <si>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</si>
  <si>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</si>
  <si>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</si>
  <si>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</si>
  <si>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</si>
  <si>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</si>
  <si>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</si>
  <si>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</si>
  <si>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</si>
  <si>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</si>
  <si>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</si>
  <si>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</si>
  <si>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</si>
  <si>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</si>
  <si>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</si>
  <si>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</si>
  <si>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</si>
  <si>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</si>
  <si>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</si>
  <si>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</si>
  <si>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</si>
  <si>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</si>
  <si>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</si>
  <si>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</si>
  <si>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</si>
  <si>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</si>
  <si>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</si>
  <si>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</si>
  <si>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</si>
  <si>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</si>
  <si>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</si>
  <si>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</si>
  <si>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</si>
  <si>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</si>
  <si>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17/10/2021</t>
  </si>
  <si>
    <t>mmc.registry</t>
  </si>
  <si>
    <t>Old</t>
  </si>
  <si>
    <t>Female</t>
  </si>
  <si>
    <t>20/07/2019</t>
  </si>
  <si>
    <t>B. Lower Respiratory Tract</t>
  </si>
  <si>
    <t>1. Pneumonia, community acquired- (PCAP A, B, C or D)</t>
  </si>
  <si>
    <t>J18.9</t>
  </si>
  <si>
    <t>Pediatric Community Acquired Pneumonia C</t>
  </si>
  <si>
    <t>02/07/2019</t>
  </si>
  <si>
    <t>8 Pulmonary Tuberculosis (Exposure, Latent TB infection, TB Disease)</t>
  </si>
  <si>
    <t>A15</t>
  </si>
  <si>
    <t>Pulmonary Tuberculosis</t>
  </si>
  <si>
    <t>Male</t>
  </si>
  <si>
    <t>16/02/2014</t>
  </si>
  <si>
    <t>5. Recurrent or Persistent Pneumonia</t>
  </si>
  <si>
    <t>J69</t>
  </si>
  <si>
    <t>Aspiration Pneumonia</t>
  </si>
  <si>
    <t>16/10/2021</t>
  </si>
  <si>
    <t>Pediatric Community Acquired Pneumonia D</t>
  </si>
  <si>
    <t>23/04/2017</t>
  </si>
  <si>
    <t>A. Bronchial Asthma</t>
  </si>
  <si>
    <t>J45</t>
  </si>
  <si>
    <t>Bronchial Asthma, partly controlled, in moderate exacerbation</t>
  </si>
  <si>
    <t>New</t>
  </si>
  <si>
    <t>A. Upper Respiratory Tract</t>
  </si>
  <si>
    <t>J06.9</t>
  </si>
  <si>
    <t>Upper Respiratory Tract Infection</t>
  </si>
  <si>
    <t>31/10/2012</t>
  </si>
  <si>
    <t>D. Preoperative Risk Assesment (z01.81)</t>
  </si>
  <si>
    <t>Z01.81</t>
  </si>
  <si>
    <t>Preoperative Risk Assessment</t>
  </si>
  <si>
    <t>Pediatric Community Acquired Pneumonia B</t>
  </si>
  <si>
    <t>07/02/2018</t>
  </si>
  <si>
    <t>15/11/2004</t>
  </si>
  <si>
    <t>B. Pneumothorax- including primary spontaneous and those with secondary causes</t>
  </si>
  <si>
    <t>J93.11</t>
  </si>
  <si>
    <t>Spontaneous Pneumothorax</t>
  </si>
  <si>
    <t>September</t>
  </si>
  <si>
    <t>MMC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</si>
</sst>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 applyFont="1" applyFill="1" applyBorder="1"/>
    <xf numFmtId="0" fontId="0" fillId="0" borderId="0" xfId="0" applyFont="1" applyFill="1" applyBorder="1"/>
    <xf numFmtId="0" fontId="18" fillId="2" borderId="1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B24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74</v>
      </c>
      <c r="C5" s="43" t="s">
        <v>26</v>
      </c>
      <c r="D5" s="51">
        <v>2021</v>
      </c>
      <c r="E5" s="51"/>
      <c r="F5" s="43" t="s">
        <v>27</v>
      </c>
      <c r="G5" s="66" t="s">
        <v>75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10</v>
      </c>
      <c r="C8" s="50"/>
      <c r="D8" s="55">
        <f>COUNTIFS('Data Sheet'!$D:$D,"New")</f>
        <v>2</v>
      </c>
      <c r="E8" s="56"/>
      <c r="F8" s="59">
        <f>COUNTIF('Data Sheet'!$D:$D,"Old")</f>
        <v>8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8</v>
      </c>
      <c r="C12" s="50"/>
      <c r="D12" s="50"/>
      <c r="E12" s="50">
        <f>COUNTIF('Data Sheet'!$E:$E,"Female")</f>
        <v>2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e">
        <f ca="1">_xlfn.CONCAT("III. Bronchopulmonary Dysplasia: 
",COUNTIF('Data Sheet'!$H:$H,"III. Bronchopulmonary Dysplasia"))</f>
        <v>#NAME?</v>
      </c>
      <c r="C20" s="47" t="e">
        <f>_xlfn.CONCAT("New Cases: 
",COUNTIFS('[1]Data Sheet'!$H:$H,"III. Bronchopulmonary Dysplasia",'[1]Data Sheet'!$D:$D,"New"))</f>
        <v>#VALUE!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11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9744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2</v>
      </c>
      <c r="H2" s="65" t="s">
        <v>9</v>
      </c>
      <c r="J2" s="65" t="s">
        <v>41</v>
      </c>
      <c r="K2" s="65" t="s">
        <v>42</v>
      </c>
      <c r="S2" s="65" t="s">
        <v>43</v>
      </c>
      <c r="T2" s="65" t="s">
        <v>44</v>
      </c>
    </row>
    <row r="3" spans="1:20" s="65" customFormat="1" ht="13" x14ac:dyDescent="0.15">
      <c r="A3" s="64">
        <v>9743</v>
      </c>
      <c r="B3" s="65" t="s">
        <v>36</v>
      </c>
      <c r="C3" s="65" t="s">
        <v>37</v>
      </c>
      <c r="D3" s="65" t="s">
        <v>38</v>
      </c>
      <c r="E3" s="65" t="s">
        <v>39</v>
      </c>
      <c r="F3" s="65" t="s">
        <v>45</v>
      </c>
      <c r="G3" s="64">
        <v>2</v>
      </c>
      <c r="H3" s="65" t="s">
        <v>9</v>
      </c>
      <c r="J3" s="65" t="s">
        <v>41</v>
      </c>
      <c r="K3" s="65" t="s">
        <v>46</v>
      </c>
      <c r="S3" s="65" t="s">
        <v>47</v>
      </c>
      <c r="T3" s="65" t="s">
        <v>48</v>
      </c>
    </row>
    <row r="4" spans="1:20" s="65" customFormat="1" ht="13" x14ac:dyDescent="0.15">
      <c r="A4" s="64">
        <v>9742</v>
      </c>
      <c r="B4" s="65" t="s">
        <v>36</v>
      </c>
      <c r="C4" s="65" t="s">
        <v>37</v>
      </c>
      <c r="D4" s="65" t="s">
        <v>38</v>
      </c>
      <c r="E4" s="65" t="s">
        <v>49</v>
      </c>
      <c r="F4" s="65" t="s">
        <v>50</v>
      </c>
      <c r="G4" s="64">
        <v>7</v>
      </c>
      <c r="H4" s="65" t="s">
        <v>9</v>
      </c>
      <c r="J4" s="65" t="s">
        <v>41</v>
      </c>
      <c r="K4" s="65" t="s">
        <v>51</v>
      </c>
      <c r="S4" s="65" t="s">
        <v>52</v>
      </c>
      <c r="T4" s="65" t="s">
        <v>53</v>
      </c>
    </row>
    <row r="5" spans="1:20" s="65" customFormat="1" ht="13" x14ac:dyDescent="0.15">
      <c r="A5" s="64">
        <v>9741</v>
      </c>
      <c r="B5" s="65" t="s">
        <v>54</v>
      </c>
      <c r="C5" s="65" t="s">
        <v>37</v>
      </c>
      <c r="D5" s="65" t="s">
        <v>38</v>
      </c>
      <c r="E5" s="65" t="s">
        <v>49</v>
      </c>
      <c r="F5" s="65" t="s">
        <v>50</v>
      </c>
      <c r="G5" s="64">
        <v>7</v>
      </c>
      <c r="H5" s="65" t="s">
        <v>9</v>
      </c>
      <c r="J5" s="65" t="s">
        <v>41</v>
      </c>
      <c r="K5" s="65" t="s">
        <v>42</v>
      </c>
      <c r="S5" s="65" t="s">
        <v>43</v>
      </c>
      <c r="T5" s="65" t="s">
        <v>55</v>
      </c>
    </row>
    <row r="6" spans="1:20" s="65" customFormat="1" ht="13" x14ac:dyDescent="0.15">
      <c r="A6" s="64">
        <v>9740</v>
      </c>
      <c r="B6" s="65" t="s">
        <v>54</v>
      </c>
      <c r="C6" s="65" t="s">
        <v>37</v>
      </c>
      <c r="D6" s="65" t="s">
        <v>38</v>
      </c>
      <c r="E6" s="65" t="s">
        <v>49</v>
      </c>
      <c r="F6" s="65" t="s">
        <v>56</v>
      </c>
      <c r="G6" s="64">
        <v>4</v>
      </c>
      <c r="H6" s="65" t="s">
        <v>13</v>
      </c>
      <c r="N6" s="65" t="s">
        <v>57</v>
      </c>
      <c r="S6" s="65" t="s">
        <v>58</v>
      </c>
      <c r="T6" s="65" t="s">
        <v>59</v>
      </c>
    </row>
    <row r="7" spans="1:20" s="65" customFormat="1" ht="13" x14ac:dyDescent="0.15">
      <c r="A7" s="64">
        <v>9739</v>
      </c>
      <c r="B7" s="65" t="s">
        <v>54</v>
      </c>
      <c r="C7" s="65" t="s">
        <v>37</v>
      </c>
      <c r="D7" s="65" t="s">
        <v>60</v>
      </c>
      <c r="E7" s="65" t="s">
        <v>49</v>
      </c>
      <c r="F7" s="65" t="s">
        <v>56</v>
      </c>
      <c r="G7" s="64">
        <v>4</v>
      </c>
      <c r="H7" s="65" t="s">
        <v>9</v>
      </c>
      <c r="J7" s="65" t="s">
        <v>61</v>
      </c>
      <c r="S7" s="65" t="s">
        <v>62</v>
      </c>
      <c r="T7" s="65" t="s">
        <v>63</v>
      </c>
    </row>
    <row r="8" spans="1:20" s="65" customFormat="1" ht="13" x14ac:dyDescent="0.15">
      <c r="A8" s="64">
        <v>9738</v>
      </c>
      <c r="B8" s="65" t="s">
        <v>54</v>
      </c>
      <c r="C8" s="65" t="s">
        <v>37</v>
      </c>
      <c r="D8" s="65" t="s">
        <v>38</v>
      </c>
      <c r="E8" s="65" t="s">
        <v>49</v>
      </c>
      <c r="F8" s="65" t="s">
        <v>64</v>
      </c>
      <c r="G8" s="64">
        <v>8</v>
      </c>
      <c r="H8" s="65" t="s">
        <v>17</v>
      </c>
      <c r="R8" s="65" t="s">
        <v>65</v>
      </c>
      <c r="S8" s="65" t="s">
        <v>66</v>
      </c>
      <c r="T8" s="65" t="s">
        <v>67</v>
      </c>
    </row>
    <row r="9" spans="1:20" s="65" customFormat="1" ht="13" x14ac:dyDescent="0.15">
      <c r="A9" s="64">
        <v>9737</v>
      </c>
      <c r="B9" s="65" t="s">
        <v>54</v>
      </c>
      <c r="C9" s="65" t="s">
        <v>37</v>
      </c>
      <c r="D9" s="65" t="s">
        <v>38</v>
      </c>
      <c r="E9" s="65" t="s">
        <v>49</v>
      </c>
      <c r="F9" s="65" t="s">
        <v>64</v>
      </c>
      <c r="G9" s="64">
        <v>8</v>
      </c>
      <c r="H9" s="65" t="s">
        <v>9</v>
      </c>
      <c r="J9" s="65" t="s">
        <v>41</v>
      </c>
      <c r="K9" s="65" t="s">
        <v>42</v>
      </c>
      <c r="S9" s="65" t="s">
        <v>43</v>
      </c>
      <c r="T9" s="65" t="s">
        <v>68</v>
      </c>
    </row>
    <row r="10" spans="1:20" s="65" customFormat="1" ht="13" x14ac:dyDescent="0.15">
      <c r="A10" s="64">
        <v>9736</v>
      </c>
      <c r="B10" s="65" t="s">
        <v>54</v>
      </c>
      <c r="C10" s="65" t="s">
        <v>37</v>
      </c>
      <c r="D10" s="65" t="s">
        <v>60</v>
      </c>
      <c r="E10" s="65" t="s">
        <v>49</v>
      </c>
      <c r="F10" s="65" t="s">
        <v>69</v>
      </c>
      <c r="G10" s="64">
        <v>3</v>
      </c>
      <c r="H10" s="65" t="s">
        <v>9</v>
      </c>
      <c r="J10" s="65" t="s">
        <v>41</v>
      </c>
      <c r="K10" s="65" t="s">
        <v>42</v>
      </c>
      <c r="S10" s="65" t="s">
        <v>43</v>
      </c>
      <c r="T10" s="65" t="s">
        <v>68</v>
      </c>
    </row>
    <row r="11" spans="1:20" s="65" customFormat="1" ht="13" x14ac:dyDescent="0.15">
      <c r="A11" s="64">
        <v>9735</v>
      </c>
      <c r="B11" s="65" t="s">
        <v>54</v>
      </c>
      <c r="C11" s="65" t="s">
        <v>37</v>
      </c>
      <c r="D11" s="65" t="s">
        <v>38</v>
      </c>
      <c r="E11" s="65" t="s">
        <v>49</v>
      </c>
      <c r="F11" s="65" t="s">
        <v>70</v>
      </c>
      <c r="G11" s="64">
        <v>16</v>
      </c>
      <c r="H11" s="65" t="s">
        <v>11</v>
      </c>
      <c r="L11" s="65" t="s">
        <v>71</v>
      </c>
      <c r="S11" s="65" t="s">
        <v>72</v>
      </c>
      <c r="T11" s="65" t="s">
        <v>73</v>
      </c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8:L18"/>
    <mergeCell ref="K23:L23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2021-10-16T16:06:47Z</dcterms:created>
  <dcterms:modified xsi:type="dcterms:W3CDTF">2021-10-16T16:06:48Z</dcterms:modified>
</cp:coreProperties>
</file>